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0" windowWidth="9660" windowHeight="5955" tabRatio="889" activeTab="8"/>
  </bookViews>
  <sheets>
    <sheet name="2009" sheetId="1" r:id="rId1"/>
    <sheet name="2010" sheetId="2" r:id="rId2"/>
    <sheet name="2011" sheetId="3" r:id="rId3"/>
    <sheet name="2012" sheetId="4" r:id="rId4"/>
    <sheet name="2013" sheetId="5" r:id="rId5"/>
    <sheet name="2014" sheetId="6" r:id="rId6"/>
    <sheet name="2015" sheetId="7" r:id="rId7"/>
    <sheet name="2016" sheetId="8" r:id="rId8"/>
    <sheet name="2017" sheetId="9" r:id="rId9"/>
  </sheets>
  <externalReferences>
    <externalReference r:id="rId12"/>
    <externalReference r:id="rId13"/>
  </externalReferences>
  <definedNames>
    <definedName name="_xlnm.Print_Area" localSheetId="5">'2014'!$A$1:$G$39</definedName>
  </definedNames>
  <calcPr fullCalcOnLoad="1"/>
</workbook>
</file>

<file path=xl/sharedStrings.xml><?xml version="1.0" encoding="utf-8"?>
<sst xmlns="http://schemas.openxmlformats.org/spreadsheetml/2006/main" count="359" uniqueCount="76">
  <si>
    <t>Citroën</t>
  </si>
  <si>
    <t>Peugeot</t>
  </si>
  <si>
    <t>PSA</t>
  </si>
  <si>
    <t xml:space="preserve">Renault </t>
  </si>
  <si>
    <t>Marques Fr.*</t>
  </si>
  <si>
    <t>Fiat</t>
  </si>
  <si>
    <t>Ford</t>
  </si>
  <si>
    <t>Hyundai</t>
  </si>
  <si>
    <t>Iveco</t>
  </si>
  <si>
    <t>Kia</t>
  </si>
  <si>
    <t>Mazda</t>
  </si>
  <si>
    <t>Mercedes</t>
  </si>
  <si>
    <t>Mitsubishi</t>
  </si>
  <si>
    <t>Nissan</t>
  </si>
  <si>
    <t>Opel</t>
  </si>
  <si>
    <t>Seat</t>
  </si>
  <si>
    <t>Toyota</t>
  </si>
  <si>
    <t>Volkswagen</t>
  </si>
  <si>
    <t>TOTAL</t>
  </si>
  <si>
    <t>Occasions</t>
  </si>
  <si>
    <t>Renault Trucks</t>
  </si>
  <si>
    <t>Land Rover</t>
  </si>
  <si>
    <t>Chrysler</t>
  </si>
  <si>
    <t>Marques</t>
  </si>
  <si>
    <t>Alfa Romeo</t>
  </si>
  <si>
    <t>Audi</t>
  </si>
  <si>
    <t>Isuzu</t>
  </si>
  <si>
    <t>Jeep</t>
  </si>
  <si>
    <t>Lancia</t>
  </si>
  <si>
    <t>Piaggio</t>
  </si>
  <si>
    <t>Skoda</t>
  </si>
  <si>
    <t>Ssangyong</t>
  </si>
  <si>
    <t>Suzuki</t>
  </si>
  <si>
    <t>Volvo</t>
  </si>
  <si>
    <t>en %</t>
  </si>
  <si>
    <t>Sources : CCFA et CSIAM</t>
  </si>
  <si>
    <t>Var.09/08</t>
  </si>
  <si>
    <t>Marques Etr.*</t>
  </si>
  <si>
    <t>*Y compris divers</t>
  </si>
  <si>
    <t>7 mois 2009</t>
  </si>
  <si>
    <t>+++</t>
  </si>
  <si>
    <t>Immatriculations V.U - 5t1 en France juillet 2009</t>
  </si>
  <si>
    <t>Véhicules utilitaires -5t1</t>
  </si>
  <si>
    <t>Immatriculations V.U - 5t1 en France juillet 2010</t>
  </si>
  <si>
    <t>Var.10/09</t>
  </si>
  <si>
    <t>7 mois 2010</t>
  </si>
  <si>
    <t>Immatriculations V.U - 5t1 en France juillet 2011</t>
  </si>
  <si>
    <t>7 mois 2011</t>
  </si>
  <si>
    <t>Var.11/10</t>
  </si>
  <si>
    <t>Var.12/11</t>
  </si>
  <si>
    <t>7 mois 2012</t>
  </si>
  <si>
    <t>Immatriculations V.U - 5t1 en France juillet 2012</t>
  </si>
  <si>
    <t>Marques*</t>
  </si>
  <si>
    <t>Immatriculations V.U - 5t1 en France juillet 2013</t>
  </si>
  <si>
    <t>Var.13/12</t>
  </si>
  <si>
    <t>7 mois 2013</t>
  </si>
  <si>
    <t xml:space="preserve">     Immatriculations V.U - 5t1 en France juillet 2014</t>
  </si>
  <si>
    <t>Var.14/13</t>
  </si>
  <si>
    <t>Immatriculations V.U -5t1 en France juillet 2015</t>
  </si>
  <si>
    <t>Var.15/14</t>
  </si>
  <si>
    <t>7 mois 2015</t>
  </si>
  <si>
    <t>Marques *</t>
  </si>
  <si>
    <t>DS</t>
  </si>
  <si>
    <t>Dacia</t>
  </si>
  <si>
    <t>B.M.W</t>
  </si>
  <si>
    <t>Fuso</t>
  </si>
  <si>
    <t>Goupil</t>
  </si>
  <si>
    <t>Autres</t>
  </si>
  <si>
    <t>Immatriculations V.U -5t1 en France juillet 2016</t>
  </si>
  <si>
    <t>Var.16/15</t>
  </si>
  <si>
    <t>7 mois 2016</t>
  </si>
  <si>
    <t>Sources : CCFA</t>
  </si>
  <si>
    <t>++</t>
  </si>
  <si>
    <t>Immatriculations V.U -5t1 en France juillet 2017</t>
  </si>
  <si>
    <t>Var. 17/16</t>
  </si>
  <si>
    <t>7 mois 2017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</si>
</sst>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mmmm\-yy"/>
    <numFmt numFmtId="173" formatCode="0.0"/>
    <numFmt numFmtId="174" formatCode="#,##0.0"/>
    <numFmt numFmtId="175" formatCode="#,###,##0"/>
  </numFmts>
  <fonts count="57">
    <font>
      <sz val="10"/>
      <name val="Arial"/>
      <family val="0"/>
    </font>
    <font>
      <sz val="8"/>
      <name val="Arial"/>
      <family val="2"/>
    </font>
    <font>
      <sz val="13"/>
      <name val="Verdana"/>
      <family val="2"/>
    </font>
    <font>
      <sz val="13"/>
      <name val="Arial"/>
      <family val="2"/>
    </font>
    <font>
      <sz val="3"/>
      <name val="Verdana"/>
      <family val="2"/>
    </font>
    <font>
      <b/>
      <sz val="10"/>
      <color indexed="9"/>
      <name val="Verdana"/>
      <family val="2"/>
    </font>
    <font>
      <i/>
      <sz val="10"/>
      <color indexed="9"/>
      <name val="Verdana"/>
      <family val="2"/>
    </font>
    <font>
      <sz val="10"/>
      <name val="Verdana"/>
      <family val="2"/>
    </font>
    <font>
      <b/>
      <sz val="10"/>
      <color indexed="18"/>
      <name val="Verdana"/>
      <family val="2"/>
    </font>
    <font>
      <b/>
      <sz val="10"/>
      <name val="Arial"/>
      <family val="2"/>
    </font>
    <font>
      <b/>
      <u val="single"/>
      <sz val="10"/>
      <color indexed="63"/>
      <name val="Verdana"/>
      <family val="2"/>
    </font>
    <font>
      <b/>
      <sz val="12"/>
      <color indexed="9"/>
      <name val="Verdana"/>
      <family val="2"/>
    </font>
    <font>
      <b/>
      <i/>
      <sz val="10"/>
      <color indexed="9"/>
      <name val="Verdana"/>
      <family val="2"/>
    </font>
    <font>
      <b/>
      <sz val="10"/>
      <color indexed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Arial"/>
      <family val="2"/>
    </font>
    <font>
      <b/>
      <sz val="10"/>
      <color indexed="56"/>
      <name val="Verdana"/>
      <family val="2"/>
    </font>
    <font>
      <b/>
      <sz val="10"/>
      <color indexed="9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5"/>
      <name val="Arial"/>
      <family val="2"/>
    </font>
    <font>
      <b/>
      <sz val="10"/>
      <color rgb="FF00007A"/>
      <name val="Verdana"/>
      <family val="2"/>
    </font>
    <font>
      <b/>
      <sz val="10"/>
      <color rgb="FF002060"/>
      <name val="Verdana"/>
      <family val="2"/>
    </font>
    <font>
      <b/>
      <sz val="10"/>
      <color rgb="FFFF0000"/>
      <name val="Verdana"/>
      <family val="2"/>
    </font>
    <font>
      <b/>
      <sz val="10"/>
      <color theme="0"/>
      <name val="Verdana"/>
      <family val="2"/>
    </font>
    <font>
      <b/>
      <sz val="10"/>
      <color theme="0"/>
      <name val="MS Sans Serif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0" borderId="2" applyNumberFormat="0" applyFill="0" applyAlignment="0" applyProtection="0"/>
    <xf numFmtId="0" fontId="0" fillId="27" borderId="3" applyNumberFormat="0" applyFont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26" borderId="4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2" borderId="9" applyNumberFormat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172" fontId="5" fillId="33" borderId="0" xfId="0" applyNumberFormat="1" applyFont="1" applyFill="1" applyAlignment="1">
      <alignment horizontal="right"/>
    </xf>
    <xf numFmtId="0" fontId="5" fillId="33" borderId="0" xfId="0" applyFont="1" applyFill="1" applyAlignment="1">
      <alignment horizontal="right"/>
    </xf>
    <xf numFmtId="0" fontId="7" fillId="34" borderId="0" xfId="0" applyFont="1" applyFill="1" applyAlignment="1">
      <alignment/>
    </xf>
    <xf numFmtId="3" fontId="7" fillId="0" borderId="0" xfId="0" applyNumberFormat="1" applyFont="1" applyAlignment="1">
      <alignment horizontal="right"/>
    </xf>
    <xf numFmtId="173" fontId="7" fillId="0" borderId="0" xfId="0" applyNumberFormat="1" applyFont="1" applyAlignment="1">
      <alignment horizontal="right"/>
    </xf>
    <xf numFmtId="174" fontId="7" fillId="0" borderId="0" xfId="0" applyNumberFormat="1" applyFont="1" applyAlignment="1">
      <alignment horizontal="right"/>
    </xf>
    <xf numFmtId="174" fontId="7" fillId="0" borderId="0" xfId="0" applyNumberFormat="1" applyFont="1" applyAlignment="1" quotePrefix="1">
      <alignment horizontal="right"/>
    </xf>
    <xf numFmtId="0" fontId="8" fillId="33" borderId="0" xfId="0" applyFont="1" applyFill="1" applyAlignment="1">
      <alignment/>
    </xf>
    <xf numFmtId="3" fontId="8" fillId="33" borderId="0" xfId="0" applyNumberFormat="1" applyFont="1" applyFill="1" applyAlignment="1">
      <alignment horizontal="right"/>
    </xf>
    <xf numFmtId="173" fontId="8" fillId="33" borderId="0" xfId="0" applyNumberFormat="1" applyFont="1" applyFill="1" applyAlignment="1">
      <alignment horizontal="right"/>
    </xf>
    <xf numFmtId="173" fontId="7" fillId="0" borderId="0" xfId="0" applyNumberFormat="1" applyFont="1" applyAlignment="1" quotePrefix="1">
      <alignment horizontal="right"/>
    </xf>
    <xf numFmtId="0" fontId="8" fillId="35" borderId="0" xfId="0" applyFont="1" applyFill="1" applyAlignment="1">
      <alignment/>
    </xf>
    <xf numFmtId="0" fontId="0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12" fillId="33" borderId="0" xfId="0" applyFont="1" applyFill="1" applyAlignment="1">
      <alignment/>
    </xf>
    <xf numFmtId="3" fontId="8" fillId="35" borderId="0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Alignment="1">
      <alignment horizontal="right"/>
    </xf>
    <xf numFmtId="3" fontId="8" fillId="35" borderId="0" xfId="0" applyNumberFormat="1" applyFont="1" applyFill="1" applyAlignment="1">
      <alignment horizontal="right"/>
    </xf>
    <xf numFmtId="3" fontId="13" fillId="33" borderId="0" xfId="0" applyNumberFormat="1" applyFont="1" applyFill="1" applyAlignment="1">
      <alignment horizontal="right"/>
    </xf>
    <xf numFmtId="173" fontId="8" fillId="35" borderId="0" xfId="0" applyNumberFormat="1" applyFont="1" applyFill="1" applyAlignment="1">
      <alignment horizontal="right"/>
    </xf>
    <xf numFmtId="173" fontId="13" fillId="33" borderId="0" xfId="0" applyNumberFormat="1" applyFont="1" applyFill="1" applyAlignment="1">
      <alignment horizontal="right"/>
    </xf>
    <xf numFmtId="0" fontId="13" fillId="33" borderId="0" xfId="0" applyFont="1" applyFill="1" applyAlignment="1">
      <alignment/>
    </xf>
    <xf numFmtId="0" fontId="51" fillId="0" borderId="0" xfId="0" applyFont="1" applyAlignment="1">
      <alignment horizontal="left"/>
    </xf>
    <xf numFmtId="173" fontId="52" fillId="27" borderId="0" xfId="0" applyNumberFormat="1" applyFont="1" applyFill="1" applyAlignment="1">
      <alignment horizontal="right"/>
    </xf>
    <xf numFmtId="173" fontId="53" fillId="27" borderId="0" xfId="0" applyNumberFormat="1" applyFont="1" applyFill="1" applyAlignment="1">
      <alignment horizontal="right"/>
    </xf>
    <xf numFmtId="173" fontId="54" fillId="36" borderId="0" xfId="0" applyNumberFormat="1" applyFont="1" applyFill="1" applyAlignment="1">
      <alignment horizontal="right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right"/>
    </xf>
    <xf numFmtId="0" fontId="0" fillId="0" borderId="0" xfId="0" applyNumberFormat="1" applyAlignment="1">
      <alignment/>
    </xf>
    <xf numFmtId="0" fontId="10" fillId="0" borderId="0" xfId="0" applyNumberFormat="1" applyFont="1" applyAlignment="1">
      <alignment/>
    </xf>
    <xf numFmtId="0" fontId="5" fillId="33" borderId="0" xfId="0" applyNumberFormat="1" applyFont="1" applyFill="1" applyAlignment="1">
      <alignment horizontal="center"/>
    </xf>
    <xf numFmtId="0" fontId="6" fillId="33" borderId="0" xfId="0" applyNumberFormat="1" applyFont="1" applyFill="1" applyAlignment="1">
      <alignment/>
    </xf>
    <xf numFmtId="0" fontId="5" fillId="33" borderId="0" xfId="0" applyNumberFormat="1" applyFont="1" applyFill="1" applyAlignment="1">
      <alignment horizontal="right"/>
    </xf>
    <xf numFmtId="0" fontId="12" fillId="33" borderId="0" xfId="0" applyNumberFormat="1" applyFont="1" applyFill="1" applyAlignment="1">
      <alignment/>
    </xf>
    <xf numFmtId="0" fontId="7" fillId="34" borderId="0" xfId="0" applyNumberFormat="1" applyFont="1" applyFill="1" applyAlignment="1">
      <alignment/>
    </xf>
    <xf numFmtId="0" fontId="13" fillId="33" borderId="0" xfId="0" applyNumberFormat="1" applyFont="1" applyFill="1" applyAlignment="1">
      <alignment/>
    </xf>
    <xf numFmtId="174" fontId="13" fillId="33" borderId="0" xfId="0" applyNumberFormat="1" applyFont="1" applyFill="1" applyAlignment="1">
      <alignment horizontal="right"/>
    </xf>
    <xf numFmtId="0" fontId="8" fillId="35" borderId="0" xfId="0" applyNumberFormat="1" applyFont="1" applyFill="1" applyAlignment="1">
      <alignment/>
    </xf>
    <xf numFmtId="174" fontId="8" fillId="35" borderId="0" xfId="0" applyNumberFormat="1" applyFont="1" applyFill="1" applyBorder="1" applyAlignment="1">
      <alignment horizontal="right"/>
    </xf>
    <xf numFmtId="0" fontId="0" fillId="0" borderId="0" xfId="0" applyNumberFormat="1" applyFont="1" applyAlignment="1">
      <alignment/>
    </xf>
    <xf numFmtId="0" fontId="9" fillId="0" borderId="0" xfId="0" applyNumberFormat="1" applyFont="1" applyAlignment="1">
      <alignment horizontal="right"/>
    </xf>
    <xf numFmtId="0" fontId="7" fillId="0" borderId="0" xfId="0" applyNumberFormat="1" applyFont="1" applyAlignment="1">
      <alignment/>
    </xf>
    <xf numFmtId="17" fontId="55" fillId="36" borderId="0" xfId="0" applyNumberFormat="1" applyFont="1" applyFill="1" applyAlignment="1">
      <alignment horizontal="right"/>
    </xf>
    <xf numFmtId="0" fontId="11" fillId="33" borderId="0" xfId="0" applyFont="1" applyFill="1" applyAlignment="1">
      <alignment horizontal="center"/>
    </xf>
    <xf numFmtId="0" fontId="11" fillId="33" borderId="0" xfId="0" applyNumberFormat="1" applyFont="1" applyFill="1" applyAlignment="1">
      <alignment horizontal="center"/>
    </xf>
    <xf numFmtId="175" fontId="55" fillId="36" borderId="0" xfId="0" applyNumberFormat="1" applyFont="1" applyFill="1" applyAlignment="1">
      <alignment horizontal="right"/>
    </xf>
    <xf numFmtId="175" fontId="56" fillId="36" borderId="0" xfId="0" applyNumberFormat="1" applyFont="1" applyFill="1" applyAlignment="1">
      <alignment horizontal="center"/>
    </xf>
    <xf numFmtId="175" fontId="56" fillId="36" borderId="0" xfId="0" applyNumberFormat="1" applyFont="1" applyFill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66675</xdr:rowOff>
    </xdr:from>
    <xdr:to>
      <xdr:col>1</xdr:col>
      <xdr:colOff>1181100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3475" b="1852"/>
        <a:stretch>
          <a:fillRect/>
        </a:stretch>
      </xdr:blipFill>
      <xdr:spPr>
        <a:xfrm>
          <a:off x="638175" y="66675"/>
          <a:ext cx="1162050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66675</xdr:rowOff>
    </xdr:from>
    <xdr:to>
      <xdr:col>1</xdr:col>
      <xdr:colOff>1181100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3475" b="1852"/>
        <a:stretch>
          <a:fillRect/>
        </a:stretch>
      </xdr:blipFill>
      <xdr:spPr>
        <a:xfrm>
          <a:off x="581025" y="66675"/>
          <a:ext cx="10668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66675</xdr:rowOff>
    </xdr:from>
    <xdr:to>
      <xdr:col>1</xdr:col>
      <xdr:colOff>1181100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3475" b="1852"/>
        <a:stretch>
          <a:fillRect/>
        </a:stretch>
      </xdr:blipFill>
      <xdr:spPr>
        <a:xfrm>
          <a:off x="581025" y="66675"/>
          <a:ext cx="10668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66675</xdr:rowOff>
    </xdr:from>
    <xdr:to>
      <xdr:col>1</xdr:col>
      <xdr:colOff>1181100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3475" b="1852"/>
        <a:stretch>
          <a:fillRect/>
        </a:stretch>
      </xdr:blipFill>
      <xdr:spPr>
        <a:xfrm>
          <a:off x="581025" y="66675"/>
          <a:ext cx="10668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66675</xdr:rowOff>
    </xdr:from>
    <xdr:to>
      <xdr:col>1</xdr:col>
      <xdr:colOff>1181100</xdr:colOff>
      <xdr:row>2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3475" b="1852"/>
        <a:stretch>
          <a:fillRect/>
        </a:stretch>
      </xdr:blipFill>
      <xdr:spPr>
        <a:xfrm>
          <a:off x="581025" y="66675"/>
          <a:ext cx="1066800" cy="504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114300</xdr:colOff>
      <xdr:row>0</xdr:row>
      <xdr:rowOff>66675</xdr:rowOff>
    </xdr:from>
    <xdr:to>
      <xdr:col>2</xdr:col>
      <xdr:colOff>171450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3475" b="1852"/>
        <a:stretch>
          <a:fillRect/>
        </a:stretch>
      </xdr:blipFill>
      <xdr:spPr>
        <a:xfrm>
          <a:off x="581025" y="66675"/>
          <a:ext cx="1323975" cy="4572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714375</xdr:colOff>
      <xdr:row>1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3475" b="1852"/>
        <a:stretch>
          <a:fillRect/>
        </a:stretch>
      </xdr:blipFill>
      <xdr:spPr>
        <a:xfrm>
          <a:off x="600075" y="0"/>
          <a:ext cx="714375" cy="3238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0</xdr:rowOff>
    </xdr:from>
    <xdr:to>
      <xdr:col>1</xdr:col>
      <xdr:colOff>714375</xdr:colOff>
      <xdr:row>1</xdr:row>
      <xdr:rowOff>114300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rcRect l="13475" b="1852"/>
        <a:stretch>
          <a:fillRect/>
        </a:stretch>
      </xdr:blipFill>
      <xdr:spPr>
        <a:xfrm>
          <a:off x="600075" y="0"/>
          <a:ext cx="714375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123825</xdr:rowOff>
    </xdr:from>
    <xdr:to>
      <xdr:col>2</xdr:col>
      <xdr:colOff>9525</xdr:colOff>
      <xdr:row>2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3475" b="1852"/>
        <a:stretch>
          <a:fillRect/>
        </a:stretch>
      </xdr:blipFill>
      <xdr:spPr>
        <a:xfrm>
          <a:off x="304800" y="123825"/>
          <a:ext cx="866775" cy="4095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0</xdr:row>
      <xdr:rowOff>85725</xdr:rowOff>
    </xdr:from>
    <xdr:to>
      <xdr:col>1</xdr:col>
      <xdr:colOff>990600</xdr:colOff>
      <xdr:row>2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13475" b="1852"/>
        <a:stretch>
          <a:fillRect/>
        </a:stretch>
      </xdr:blipFill>
      <xdr:spPr>
        <a:xfrm>
          <a:off x="771525" y="85725"/>
          <a:ext cx="981075" cy="438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ransEcoInfo\SITE%20INTERNET\xls_travail\FichiersDES\Jul.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ransEcoInfo\SITE%20INTERNET\xls_travail\FichiersDES\Juillet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 VERIF_COMM_VPN_FR"/>
      <sheetName val=" VERIFCOM_OCC_VP"/>
      <sheetName val="IV"/>
      <sheetName val=" VERIF_COMM_VU_MOINS_5T1_FR"/>
      <sheetName val=" VERIFCOM_OCC_VU_MOINS_5T1"/>
      <sheetName val="II"/>
      <sheetName val=" VERIF_COMM_VU_5T1_ET_PLUS_FR"/>
      <sheetName val=" VERIFCOM_OCC_VU_5T1_ET_PLUS"/>
      <sheetName val="IS"/>
      <sheetName val=" VERIF_COMM_BUS_FR"/>
      <sheetName val=" VERIFCOM_OCC_BUS"/>
      <sheetName val="IB"/>
    </sheetNames>
    <sheetDataSet>
      <sheetData sheetId="3">
        <row r="4">
          <cell r="B4">
            <v>4464</v>
          </cell>
          <cell r="C4">
            <v>-8.449549</v>
          </cell>
          <cell r="D4">
            <v>34267</v>
          </cell>
          <cell r="E4">
            <v>-9.113333</v>
          </cell>
        </row>
        <row r="5">
          <cell r="B5">
            <v>4259</v>
          </cell>
          <cell r="C5">
            <v>-7.953317</v>
          </cell>
          <cell r="D5">
            <v>34347</v>
          </cell>
          <cell r="E5">
            <v>-3.157865</v>
          </cell>
        </row>
        <row r="6">
          <cell r="B6">
            <v>16</v>
          </cell>
          <cell r="C6">
            <v>-51.515152</v>
          </cell>
          <cell r="D6">
            <v>259</v>
          </cell>
          <cell r="E6">
            <v>-32.727273</v>
          </cell>
        </row>
        <row r="7">
          <cell r="B7">
            <v>7643</v>
          </cell>
          <cell r="C7">
            <v>-9.923394</v>
          </cell>
          <cell r="D7">
            <v>68399</v>
          </cell>
          <cell r="E7">
            <v>2.973323</v>
          </cell>
        </row>
        <row r="8">
          <cell r="B8">
            <v>116</v>
          </cell>
          <cell r="C8">
            <v>-53.6</v>
          </cell>
          <cell r="D8">
            <v>1922</v>
          </cell>
          <cell r="E8">
            <v>-8.953103</v>
          </cell>
        </row>
        <row r="9">
          <cell r="B9">
            <v>60</v>
          </cell>
          <cell r="C9">
            <v>-28.571429</v>
          </cell>
          <cell r="D9">
            <v>455</v>
          </cell>
          <cell r="E9">
            <v>-12.667946</v>
          </cell>
        </row>
        <row r="10">
          <cell r="B10">
            <v>43</v>
          </cell>
          <cell r="C10">
            <v>4.878049</v>
          </cell>
          <cell r="D10">
            <v>257</v>
          </cell>
          <cell r="E10">
            <v>36.702128</v>
          </cell>
        </row>
        <row r="11">
          <cell r="B11">
            <v>2496</v>
          </cell>
          <cell r="C11">
            <v>-6.691589</v>
          </cell>
          <cell r="D11">
            <v>21581</v>
          </cell>
          <cell r="E11">
            <v>6.007466</v>
          </cell>
        </row>
        <row r="12">
          <cell r="B12">
            <v>1719</v>
          </cell>
          <cell r="C12">
            <v>12.133072</v>
          </cell>
          <cell r="D12">
            <v>13156</v>
          </cell>
          <cell r="E12">
            <v>11.312294</v>
          </cell>
        </row>
        <row r="13">
          <cell r="B13">
            <v>16</v>
          </cell>
          <cell r="C13">
            <v>-42.857143</v>
          </cell>
          <cell r="D13">
            <v>124</v>
          </cell>
          <cell r="E13">
            <v>-38.613861</v>
          </cell>
        </row>
        <row r="14">
          <cell r="B14">
            <v>49</v>
          </cell>
          <cell r="C14" t="str">
            <v>++</v>
          </cell>
          <cell r="D14">
            <v>274</v>
          </cell>
          <cell r="E14">
            <v>-6.484642</v>
          </cell>
        </row>
        <row r="15">
          <cell r="B15">
            <v>157</v>
          </cell>
          <cell r="C15">
            <v>-8.187135</v>
          </cell>
          <cell r="D15">
            <v>1217</v>
          </cell>
          <cell r="E15">
            <v>8.563782</v>
          </cell>
        </row>
        <row r="16">
          <cell r="B16">
            <v>1076</v>
          </cell>
          <cell r="C16">
            <v>-3.063063</v>
          </cell>
          <cell r="D16">
            <v>7165</v>
          </cell>
          <cell r="E16">
            <v>-4.682719</v>
          </cell>
        </row>
        <row r="17">
          <cell r="B17">
            <v>118</v>
          </cell>
          <cell r="C17">
            <v>-6.349206</v>
          </cell>
          <cell r="D17">
            <v>830</v>
          </cell>
          <cell r="E17">
            <v>22.058824</v>
          </cell>
        </row>
        <row r="18">
          <cell r="B18">
            <v>291</v>
          </cell>
          <cell r="C18">
            <v>86.538462</v>
          </cell>
          <cell r="D18">
            <v>1511</v>
          </cell>
          <cell r="E18">
            <v>46.131528</v>
          </cell>
        </row>
        <row r="19">
          <cell r="B19">
            <v>1811</v>
          </cell>
          <cell r="C19">
            <v>6.466784</v>
          </cell>
          <cell r="D19">
            <v>10513</v>
          </cell>
          <cell r="E19">
            <v>1.105982</v>
          </cell>
        </row>
        <row r="20">
          <cell r="B20">
            <v>130</v>
          </cell>
          <cell r="C20">
            <v>-5.797101</v>
          </cell>
          <cell r="D20">
            <v>853</v>
          </cell>
          <cell r="E20">
            <v>9.079284</v>
          </cell>
        </row>
        <row r="21">
          <cell r="B21">
            <v>549</v>
          </cell>
          <cell r="C21">
            <v>-30.063694</v>
          </cell>
          <cell r="D21">
            <v>4485</v>
          </cell>
          <cell r="E21">
            <v>-18.646835</v>
          </cell>
        </row>
        <row r="22">
          <cell r="B22">
            <v>542</v>
          </cell>
          <cell r="C22">
            <v>10.838446</v>
          </cell>
          <cell r="D22">
            <v>3995</v>
          </cell>
          <cell r="E22">
            <v>30.683677</v>
          </cell>
        </row>
        <row r="23">
          <cell r="B23">
            <v>17</v>
          </cell>
          <cell r="C23">
            <v>-32</v>
          </cell>
          <cell r="D23">
            <v>266</v>
          </cell>
          <cell r="E23">
            <v>-45.379877</v>
          </cell>
        </row>
        <row r="24">
          <cell r="B24">
            <v>24</v>
          </cell>
          <cell r="C24">
            <v>-20</v>
          </cell>
          <cell r="D24">
            <v>171</v>
          </cell>
          <cell r="E24">
            <v>-6.557377</v>
          </cell>
        </row>
        <row r="25">
          <cell r="B25">
            <v>496</v>
          </cell>
          <cell r="C25">
            <v>31.216931</v>
          </cell>
          <cell r="D25">
            <v>3050</v>
          </cell>
          <cell r="E25">
            <v>17.397998</v>
          </cell>
        </row>
        <row r="26">
          <cell r="B26">
            <v>1416</v>
          </cell>
          <cell r="C26">
            <v>-18.714122</v>
          </cell>
          <cell r="D26">
            <v>9769</v>
          </cell>
          <cell r="E26">
            <v>-7.191716</v>
          </cell>
        </row>
        <row r="27">
          <cell r="B27">
            <v>168</v>
          </cell>
          <cell r="C27">
            <v>-14.285714</v>
          </cell>
          <cell r="D27">
            <v>1215</v>
          </cell>
          <cell r="E27">
            <v>4.471195</v>
          </cell>
        </row>
        <row r="28">
          <cell r="B28">
            <v>27676</v>
          </cell>
          <cell r="C28">
            <v>-6.824227</v>
          </cell>
          <cell r="D28">
            <v>220081</v>
          </cell>
          <cell r="E28">
            <v>-0.2036</v>
          </cell>
        </row>
      </sheetData>
      <sheetData sheetId="4">
        <row r="4">
          <cell r="B4">
            <v>68420</v>
          </cell>
          <cell r="C4">
            <v>-0.890852</v>
          </cell>
          <cell r="D4">
            <v>469651</v>
          </cell>
          <cell r="E4">
            <v>1.757598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 VERIF_COMM_VPN_FR"/>
      <sheetName val=" VERIFCOM_OCC_VP"/>
      <sheetName val="IV5"/>
      <sheetName val=" VERIF_COMM_VU_MOINS_5T1_FR"/>
      <sheetName val=" VERIFCOM_OCC_VU_MOINS_5T1"/>
      <sheetName val="II5"/>
      <sheetName val=" VERIF_COMM_VU_5T1_ET_PLUS_FR"/>
      <sheetName val=" VERIFCOM_OCC_VU_5T1_ET_PLUS"/>
      <sheetName val="IS5"/>
      <sheetName val=" VERIF_COMM_BUS_FR"/>
      <sheetName val=" VERIFCOM_OCC_BUS"/>
      <sheetName val="IB5"/>
    </sheetNames>
    <sheetDataSet>
      <sheetData sheetId="3">
        <row r="4">
          <cell r="B4">
            <v>5711</v>
          </cell>
          <cell r="C4">
            <v>25.792952</v>
          </cell>
          <cell r="D4">
            <v>39960</v>
          </cell>
          <cell r="E4">
            <v>8.610568</v>
          </cell>
        </row>
        <row r="5">
          <cell r="B5">
            <v>4615</v>
          </cell>
          <cell r="C5">
            <v>6.779269</v>
          </cell>
          <cell r="D5">
            <v>44243</v>
          </cell>
          <cell r="E5">
            <v>13.691379</v>
          </cell>
        </row>
        <row r="6">
          <cell r="B6">
            <v>23</v>
          </cell>
          <cell r="C6">
            <v>-28.125</v>
          </cell>
          <cell r="D6">
            <v>175</v>
          </cell>
          <cell r="E6">
            <v>-45.3125</v>
          </cell>
        </row>
        <row r="7">
          <cell r="B7">
            <v>9287</v>
          </cell>
          <cell r="C7">
            <v>24.274053</v>
          </cell>
          <cell r="D7">
            <v>81361</v>
          </cell>
          <cell r="E7">
            <v>6.398755</v>
          </cell>
        </row>
        <row r="8">
          <cell r="B8">
            <v>86</v>
          </cell>
          <cell r="C8">
            <v>4.878049</v>
          </cell>
          <cell r="D8">
            <v>924</v>
          </cell>
          <cell r="E8">
            <v>-7.968127</v>
          </cell>
        </row>
        <row r="9">
          <cell r="B9">
            <v>59</v>
          </cell>
          <cell r="C9">
            <v>-40.40404</v>
          </cell>
          <cell r="D9">
            <v>468</v>
          </cell>
          <cell r="E9">
            <v>-16.129032</v>
          </cell>
        </row>
        <row r="10">
          <cell r="B10">
            <v>22</v>
          </cell>
          <cell r="C10">
            <v>-40.540541</v>
          </cell>
          <cell r="D10">
            <v>229</v>
          </cell>
          <cell r="E10">
            <v>-3.781513</v>
          </cell>
        </row>
        <row r="11">
          <cell r="B11">
            <v>3017</v>
          </cell>
          <cell r="C11">
            <v>3.605769</v>
          </cell>
          <cell r="D11">
            <v>24708</v>
          </cell>
          <cell r="E11">
            <v>0.414533</v>
          </cell>
        </row>
        <row r="12">
          <cell r="B12">
            <v>2208</v>
          </cell>
          <cell r="C12">
            <v>10.843373</v>
          </cell>
          <cell r="D12">
            <v>17252</v>
          </cell>
          <cell r="E12">
            <v>13.71696</v>
          </cell>
        </row>
        <row r="13">
          <cell r="B13">
            <v>33</v>
          </cell>
          <cell r="C13">
            <v>3.125</v>
          </cell>
          <cell r="D13">
            <v>158</v>
          </cell>
          <cell r="E13">
            <v>-4.242424</v>
          </cell>
        </row>
        <row r="14">
          <cell r="B14">
            <v>54</v>
          </cell>
          <cell r="C14">
            <v>12.5</v>
          </cell>
          <cell r="D14">
            <v>376</v>
          </cell>
          <cell r="E14">
            <v>30.555556</v>
          </cell>
        </row>
        <row r="15">
          <cell r="B15">
            <v>174</v>
          </cell>
          <cell r="C15">
            <v>-16.746411</v>
          </cell>
          <cell r="D15">
            <v>991</v>
          </cell>
          <cell r="E15">
            <v>-28.08418</v>
          </cell>
        </row>
        <row r="16">
          <cell r="B16">
            <v>1141</v>
          </cell>
          <cell r="C16">
            <v>3.164557</v>
          </cell>
          <cell r="D16">
            <v>9153</v>
          </cell>
          <cell r="E16">
            <v>6.554133</v>
          </cell>
        </row>
        <row r="17">
          <cell r="B17">
            <v>79</v>
          </cell>
          <cell r="C17">
            <v>-3.658537</v>
          </cell>
          <cell r="D17">
            <v>555</v>
          </cell>
          <cell r="E17">
            <v>0</v>
          </cell>
        </row>
        <row r="18">
          <cell r="B18">
            <v>31</v>
          </cell>
          <cell r="C18">
            <v>-42.592593</v>
          </cell>
          <cell r="D18">
            <v>271</v>
          </cell>
          <cell r="E18">
            <v>-49.345794</v>
          </cell>
        </row>
        <row r="19">
          <cell r="B19">
            <v>1799</v>
          </cell>
          <cell r="C19">
            <v>11.878109</v>
          </cell>
          <cell r="D19">
            <v>11774</v>
          </cell>
          <cell r="E19">
            <v>-4.20633</v>
          </cell>
        </row>
        <row r="20">
          <cell r="B20">
            <v>122</v>
          </cell>
          <cell r="C20">
            <v>-39.303483</v>
          </cell>
          <cell r="D20">
            <v>1003</v>
          </cell>
          <cell r="E20">
            <v>-9.148551</v>
          </cell>
        </row>
        <row r="21">
          <cell r="B21">
            <v>839</v>
          </cell>
          <cell r="C21">
            <v>6.878981</v>
          </cell>
          <cell r="D21">
            <v>6292</v>
          </cell>
          <cell r="E21">
            <v>5.12949</v>
          </cell>
        </row>
        <row r="22">
          <cell r="B22">
            <v>558</v>
          </cell>
          <cell r="C22">
            <v>38.118812</v>
          </cell>
          <cell r="D22">
            <v>4339</v>
          </cell>
          <cell r="E22">
            <v>14.940397</v>
          </cell>
        </row>
        <row r="23">
          <cell r="B23">
            <v>10</v>
          </cell>
          <cell r="C23">
            <v>-52.380952</v>
          </cell>
          <cell r="D23">
            <v>159</v>
          </cell>
          <cell r="E23">
            <v>-4.790419</v>
          </cell>
        </row>
        <row r="24">
          <cell r="B24">
            <v>43</v>
          </cell>
          <cell r="C24">
            <v>30.30303</v>
          </cell>
          <cell r="D24">
            <v>238</v>
          </cell>
          <cell r="E24">
            <v>14.975845</v>
          </cell>
        </row>
        <row r="25">
          <cell r="B25">
            <v>630</v>
          </cell>
          <cell r="C25">
            <v>-2.627512</v>
          </cell>
          <cell r="D25">
            <v>3911</v>
          </cell>
          <cell r="E25">
            <v>39.928444</v>
          </cell>
        </row>
        <row r="26">
          <cell r="B26">
            <v>1530</v>
          </cell>
          <cell r="C26">
            <v>8.742004</v>
          </cell>
          <cell r="D26">
            <v>11904</v>
          </cell>
          <cell r="E26">
            <v>10.488212</v>
          </cell>
        </row>
        <row r="27">
          <cell r="B27">
            <v>244</v>
          </cell>
          <cell r="C27">
            <v>-13.780919</v>
          </cell>
          <cell r="D27">
            <v>1496</v>
          </cell>
          <cell r="E27">
            <v>-14.709236</v>
          </cell>
        </row>
        <row r="28">
          <cell r="B28">
            <v>32315</v>
          </cell>
          <cell r="C28">
            <v>13.749164</v>
          </cell>
          <cell r="D28">
            <v>261940</v>
          </cell>
          <cell r="E28">
            <v>7.161413</v>
          </cell>
        </row>
      </sheetData>
      <sheetData sheetId="4">
        <row r="4">
          <cell r="B4">
            <v>65866</v>
          </cell>
          <cell r="C4">
            <v>7.10267</v>
          </cell>
          <cell r="D4">
            <v>485096</v>
          </cell>
          <cell r="E4">
            <v>0.352301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zoomScalePageLayoutView="0" workbookViewId="0" topLeftCell="A25">
      <selection activeCell="I20" sqref="I20"/>
    </sheetView>
  </sheetViews>
  <sheetFormatPr defaultColWidth="21.57421875" defaultRowHeight="12.75"/>
  <cols>
    <col min="1" max="1" width="9.28125" style="2" customWidth="1"/>
    <col min="2" max="2" width="19.00390625" style="2" customWidth="1"/>
    <col min="3" max="3" width="13.7109375" style="3" customWidth="1"/>
    <col min="4" max="4" width="12.00390625" style="3" bestFit="1" customWidth="1"/>
    <col min="5" max="5" width="13.8515625" style="3" customWidth="1"/>
    <col min="6" max="6" width="11.57421875" style="3" customWidth="1"/>
    <col min="7" max="16384" width="21.57421875" style="2" customWidth="1"/>
  </cols>
  <sheetData>
    <row r="1" ht="16.5"/>
    <row r="2" ht="16.5">
      <c r="C2" s="22" t="s">
        <v>41</v>
      </c>
    </row>
    <row r="3" ht="16.5"/>
    <row r="4" spans="1:6" s="1" customFormat="1" ht="15.75">
      <c r="A4" s="4"/>
      <c r="B4" s="5"/>
      <c r="C4" s="53" t="s">
        <v>42</v>
      </c>
      <c r="D4" s="53"/>
      <c r="E4" s="53"/>
      <c r="F4" s="53"/>
    </row>
    <row r="5" spans="1:6" s="1" customFormat="1" ht="15.75">
      <c r="A5" s="4"/>
      <c r="B5" s="6"/>
      <c r="C5" s="7">
        <v>39995</v>
      </c>
      <c r="D5" s="8" t="s">
        <v>36</v>
      </c>
      <c r="E5" s="8" t="s">
        <v>39</v>
      </c>
      <c r="F5" s="8" t="s">
        <v>36</v>
      </c>
    </row>
    <row r="6" spans="1:6" s="1" customFormat="1" ht="15.75">
      <c r="A6" s="4"/>
      <c r="B6" s="23" t="s">
        <v>23</v>
      </c>
      <c r="C6" s="7"/>
      <c r="D6" s="8" t="s">
        <v>34</v>
      </c>
      <c r="E6" s="8"/>
      <c r="F6" s="8" t="s">
        <v>34</v>
      </c>
    </row>
    <row r="7" spans="2:6" ht="15.75" customHeight="1">
      <c r="B7" s="9" t="s">
        <v>0</v>
      </c>
      <c r="C7" s="10">
        <v>5405</v>
      </c>
      <c r="D7" s="11">
        <v>-20.7</v>
      </c>
      <c r="E7" s="10">
        <v>40425</v>
      </c>
      <c r="F7" s="11">
        <v>-15.3</v>
      </c>
    </row>
    <row r="8" spans="2:6" ht="15.75" customHeight="1">
      <c r="B8" s="9" t="s">
        <v>1</v>
      </c>
      <c r="C8" s="10">
        <v>5012</v>
      </c>
      <c r="D8" s="11">
        <v>-22.7</v>
      </c>
      <c r="E8" s="10">
        <v>38765</v>
      </c>
      <c r="F8" s="11">
        <v>-24</v>
      </c>
    </row>
    <row r="9" spans="2:6" ht="15.75" customHeight="1">
      <c r="B9" s="9" t="s">
        <v>2</v>
      </c>
      <c r="C9" s="10">
        <f>SUM(C7:C8)</f>
        <v>10417</v>
      </c>
      <c r="D9" s="11">
        <v>-21.7</v>
      </c>
      <c r="E9" s="10">
        <f>SUM(E7:E8)</f>
        <v>79190</v>
      </c>
      <c r="F9" s="11">
        <v>-19.8</v>
      </c>
    </row>
    <row r="10" spans="2:6" ht="15.75" customHeight="1">
      <c r="B10" s="9" t="s">
        <v>3</v>
      </c>
      <c r="C10" s="10">
        <v>7838</v>
      </c>
      <c r="D10" s="12">
        <v>-17.2</v>
      </c>
      <c r="E10" s="10">
        <v>64428</v>
      </c>
      <c r="F10" s="12">
        <v>-26.7</v>
      </c>
    </row>
    <row r="11" spans="2:6" ht="15.75" customHeight="1">
      <c r="B11" s="9" t="s">
        <v>20</v>
      </c>
      <c r="C11" s="10">
        <v>369</v>
      </c>
      <c r="D11" s="13">
        <v>-43.1</v>
      </c>
      <c r="E11" s="10">
        <v>2493</v>
      </c>
      <c r="F11" s="13">
        <v>-42.2</v>
      </c>
    </row>
    <row r="12" spans="2:6" ht="15.75" customHeight="1">
      <c r="B12" s="14" t="s">
        <v>4</v>
      </c>
      <c r="C12" s="15">
        <v>18659</v>
      </c>
      <c r="D12" s="16">
        <v>-20.4</v>
      </c>
      <c r="E12" s="15">
        <v>146382</v>
      </c>
      <c r="F12" s="16">
        <v>-23.4</v>
      </c>
    </row>
    <row r="13" spans="2:6" ht="15.75" customHeight="1">
      <c r="B13" s="9" t="s">
        <v>24</v>
      </c>
      <c r="C13" s="10">
        <v>16</v>
      </c>
      <c r="D13" s="17">
        <v>6.7</v>
      </c>
      <c r="E13" s="10">
        <v>95</v>
      </c>
      <c r="F13" s="17">
        <v>41.8</v>
      </c>
    </row>
    <row r="14" spans="2:6" ht="15.75" customHeight="1">
      <c r="B14" s="9" t="s">
        <v>25</v>
      </c>
      <c r="C14" s="10">
        <v>64</v>
      </c>
      <c r="D14" s="17">
        <v>20.8</v>
      </c>
      <c r="E14" s="10">
        <v>379</v>
      </c>
      <c r="F14" s="17">
        <v>-0.8</v>
      </c>
    </row>
    <row r="15" spans="2:6" ht="15.75" customHeight="1">
      <c r="B15" s="9" t="s">
        <v>22</v>
      </c>
      <c r="C15" s="10">
        <v>3</v>
      </c>
      <c r="D15" s="17">
        <v>-66.7</v>
      </c>
      <c r="E15" s="10">
        <v>34</v>
      </c>
      <c r="F15" s="17">
        <v>-17.1</v>
      </c>
    </row>
    <row r="16" spans="2:6" ht="15.75" customHeight="1">
      <c r="B16" s="9" t="s">
        <v>5</v>
      </c>
      <c r="C16" s="10">
        <v>3082</v>
      </c>
      <c r="D16" s="12">
        <v>-24</v>
      </c>
      <c r="E16" s="10">
        <v>21692</v>
      </c>
      <c r="F16" s="12">
        <v>-7.2</v>
      </c>
    </row>
    <row r="17" spans="2:6" ht="15.75" customHeight="1">
      <c r="B17" s="9" t="s">
        <v>6</v>
      </c>
      <c r="C17" s="10">
        <v>1876</v>
      </c>
      <c r="D17" s="11">
        <v>-23</v>
      </c>
      <c r="E17" s="10">
        <v>12485</v>
      </c>
      <c r="F17" s="11">
        <v>-20.7</v>
      </c>
    </row>
    <row r="18" spans="2:6" ht="15.75" customHeight="1">
      <c r="B18" s="9" t="s">
        <v>7</v>
      </c>
      <c r="C18" s="10">
        <v>40</v>
      </c>
      <c r="D18" s="11">
        <v>-34.4</v>
      </c>
      <c r="E18" s="10">
        <v>239</v>
      </c>
      <c r="F18" s="11">
        <v>-43.5</v>
      </c>
    </row>
    <row r="19" spans="2:6" ht="15.75" customHeight="1">
      <c r="B19" s="9" t="s">
        <v>26</v>
      </c>
      <c r="C19" s="10">
        <v>179</v>
      </c>
      <c r="D19" s="11">
        <v>5.9</v>
      </c>
      <c r="E19" s="10">
        <v>1044</v>
      </c>
      <c r="F19" s="11">
        <v>-16.1</v>
      </c>
    </row>
    <row r="20" spans="2:6" ht="15.75" customHeight="1">
      <c r="B20" s="9" t="s">
        <v>8</v>
      </c>
      <c r="C20" s="10">
        <v>971</v>
      </c>
      <c r="D20" s="12">
        <v>-35.5</v>
      </c>
      <c r="E20" s="10">
        <v>6522</v>
      </c>
      <c r="F20" s="12">
        <v>-46.7</v>
      </c>
    </row>
    <row r="21" spans="2:6" ht="15.75" customHeight="1">
      <c r="B21" s="9" t="s">
        <v>27</v>
      </c>
      <c r="C21" s="10">
        <v>34</v>
      </c>
      <c r="D21" s="13">
        <v>-15</v>
      </c>
      <c r="E21" s="10">
        <v>135</v>
      </c>
      <c r="F21" s="13">
        <v>-34.3</v>
      </c>
    </row>
    <row r="22" spans="2:6" ht="15.75" customHeight="1">
      <c r="B22" s="9" t="s">
        <v>9</v>
      </c>
      <c r="C22" s="10">
        <v>8</v>
      </c>
      <c r="D22" s="17">
        <v>14.3</v>
      </c>
      <c r="E22" s="10">
        <v>59</v>
      </c>
      <c r="F22" s="11">
        <v>5.4</v>
      </c>
    </row>
    <row r="23" spans="2:6" ht="15.75" customHeight="1">
      <c r="B23" s="9" t="s">
        <v>28</v>
      </c>
      <c r="C23" s="10">
        <v>2</v>
      </c>
      <c r="D23" s="17" t="s">
        <v>40</v>
      </c>
      <c r="E23" s="10">
        <v>20</v>
      </c>
      <c r="F23" s="17">
        <v>11.1</v>
      </c>
    </row>
    <row r="24" spans="2:6" ht="15.75" customHeight="1">
      <c r="B24" s="9" t="s">
        <v>21</v>
      </c>
      <c r="C24" s="10">
        <v>119</v>
      </c>
      <c r="D24" s="17">
        <v>-4</v>
      </c>
      <c r="E24" s="10">
        <v>646</v>
      </c>
      <c r="F24" s="17">
        <v>-18</v>
      </c>
    </row>
    <row r="25" spans="2:6" ht="15.75" customHeight="1">
      <c r="B25" s="9" t="s">
        <v>10</v>
      </c>
      <c r="C25" s="10">
        <v>26</v>
      </c>
      <c r="D25" s="13">
        <v>-60.6</v>
      </c>
      <c r="E25" s="10">
        <v>243</v>
      </c>
      <c r="F25" s="13">
        <v>-42.1</v>
      </c>
    </row>
    <row r="26" spans="2:6" ht="15.75" customHeight="1">
      <c r="B26" s="9" t="s">
        <v>11</v>
      </c>
      <c r="C26" s="10">
        <v>1553</v>
      </c>
      <c r="D26" s="12">
        <v>-30.6</v>
      </c>
      <c r="E26" s="10">
        <v>9744</v>
      </c>
      <c r="F26" s="12">
        <v>-30</v>
      </c>
    </row>
    <row r="27" spans="2:6" ht="15.75" customHeight="1">
      <c r="B27" s="9" t="s">
        <v>12</v>
      </c>
      <c r="C27" s="10">
        <v>221</v>
      </c>
      <c r="D27" s="17">
        <v>-22.5</v>
      </c>
      <c r="E27" s="10">
        <v>1237</v>
      </c>
      <c r="F27" s="17">
        <v>-38.3</v>
      </c>
    </row>
    <row r="28" spans="2:6" ht="15.75" customHeight="1">
      <c r="B28" s="9" t="s">
        <v>13</v>
      </c>
      <c r="C28" s="10">
        <v>472</v>
      </c>
      <c r="D28" s="11">
        <v>-41.2</v>
      </c>
      <c r="E28" s="10">
        <v>3812</v>
      </c>
      <c r="F28" s="11">
        <v>-30.6</v>
      </c>
    </row>
    <row r="29" spans="2:6" ht="15.75" customHeight="1">
      <c r="B29" s="9" t="s">
        <v>14</v>
      </c>
      <c r="C29" s="10">
        <v>566</v>
      </c>
      <c r="D29" s="11">
        <v>-38.1</v>
      </c>
      <c r="E29" s="10">
        <v>4049</v>
      </c>
      <c r="F29" s="11">
        <v>-46.6</v>
      </c>
    </row>
    <row r="30" spans="2:6" ht="15.75" customHeight="1">
      <c r="B30" s="9" t="s">
        <v>29</v>
      </c>
      <c r="C30" s="10">
        <v>27</v>
      </c>
      <c r="D30" s="11">
        <v>-43.8</v>
      </c>
      <c r="E30" s="10">
        <v>210</v>
      </c>
      <c r="F30" s="11">
        <v>-12.5</v>
      </c>
    </row>
    <row r="31" spans="2:6" ht="15.75" customHeight="1">
      <c r="B31" s="9" t="s">
        <v>15</v>
      </c>
      <c r="C31" s="10">
        <v>65</v>
      </c>
      <c r="D31" s="13" t="s">
        <v>40</v>
      </c>
      <c r="E31" s="10">
        <v>250</v>
      </c>
      <c r="F31" s="13">
        <v>-8.4</v>
      </c>
    </row>
    <row r="32" spans="2:6" ht="15.75" customHeight="1">
      <c r="B32" s="9" t="s">
        <v>30</v>
      </c>
      <c r="C32" s="10">
        <v>19</v>
      </c>
      <c r="D32" s="17">
        <v>-48.6</v>
      </c>
      <c r="E32" s="10">
        <v>159</v>
      </c>
      <c r="F32" s="17">
        <v>-46.6</v>
      </c>
    </row>
    <row r="33" spans="2:6" ht="15.75" customHeight="1">
      <c r="B33" s="9" t="s">
        <v>31</v>
      </c>
      <c r="C33" s="10">
        <v>6</v>
      </c>
      <c r="D33" s="13">
        <v>-14.3</v>
      </c>
      <c r="E33" s="10">
        <v>62</v>
      </c>
      <c r="F33" s="11">
        <v>21.6</v>
      </c>
    </row>
    <row r="34" spans="2:6" ht="15.75" customHeight="1">
      <c r="B34" s="9" t="s">
        <v>32</v>
      </c>
      <c r="C34" s="10">
        <v>43</v>
      </c>
      <c r="D34" s="13">
        <v>-59</v>
      </c>
      <c r="E34" s="10">
        <v>440</v>
      </c>
      <c r="F34" s="13">
        <v>-22.5</v>
      </c>
    </row>
    <row r="35" spans="2:6" ht="15.75" customHeight="1">
      <c r="B35" s="9" t="s">
        <v>16</v>
      </c>
      <c r="C35" s="10">
        <v>373</v>
      </c>
      <c r="D35" s="17">
        <v>-43.7</v>
      </c>
      <c r="E35" s="10">
        <v>2821</v>
      </c>
      <c r="F35" s="12">
        <v>-35.5</v>
      </c>
    </row>
    <row r="36" spans="2:6" ht="15.75" customHeight="1">
      <c r="B36" s="9" t="s">
        <v>17</v>
      </c>
      <c r="C36" s="10">
        <v>1006</v>
      </c>
      <c r="D36" s="12">
        <v>-30.7</v>
      </c>
      <c r="E36" s="10">
        <v>6566</v>
      </c>
      <c r="F36" s="12">
        <v>-22.6</v>
      </c>
    </row>
    <row r="37" spans="2:6" ht="15.75" customHeight="1">
      <c r="B37" s="9" t="s">
        <v>33</v>
      </c>
      <c r="C37" s="10">
        <v>20</v>
      </c>
      <c r="D37" s="17">
        <v>17.6</v>
      </c>
      <c r="E37" s="10">
        <v>126</v>
      </c>
      <c r="F37" s="13">
        <v>-3.1</v>
      </c>
    </row>
    <row r="38" spans="2:6" ht="15.75" customHeight="1">
      <c r="B38" s="18" t="s">
        <v>37</v>
      </c>
      <c r="C38" s="27">
        <v>11384</v>
      </c>
      <c r="D38" s="29">
        <v>-25.3</v>
      </c>
      <c r="E38" s="27">
        <v>76015</v>
      </c>
      <c r="F38" s="29">
        <v>-23.2</v>
      </c>
    </row>
    <row r="39" spans="2:6" ht="15.75" customHeight="1">
      <c r="B39" s="31" t="s">
        <v>18</v>
      </c>
      <c r="C39" s="28">
        <v>30043</v>
      </c>
      <c r="D39" s="30">
        <v>-22.3</v>
      </c>
      <c r="E39" s="28">
        <v>222397</v>
      </c>
      <c r="F39" s="30">
        <v>-23.4</v>
      </c>
    </row>
    <row r="40" spans="2:6" ht="15.75" customHeight="1">
      <c r="B40" s="18" t="s">
        <v>19</v>
      </c>
      <c r="C40" s="24">
        <v>66310</v>
      </c>
      <c r="D40" s="29">
        <v>-3.5</v>
      </c>
      <c r="E40" s="24">
        <v>450685</v>
      </c>
      <c r="F40" s="29">
        <v>-6.4</v>
      </c>
    </row>
    <row r="41" spans="2:6" ht="16.5">
      <c r="B41" s="19"/>
      <c r="C41" s="20"/>
      <c r="D41" s="21"/>
      <c r="E41" s="20"/>
      <c r="F41" s="21"/>
    </row>
    <row r="42" spans="2:6" ht="16.5">
      <c r="B42" s="25" t="s">
        <v>38</v>
      </c>
      <c r="C42" s="26"/>
      <c r="D42" s="26"/>
      <c r="E42" s="26"/>
      <c r="F42" s="26"/>
    </row>
    <row r="43" spans="2:6" ht="16.5">
      <c r="B43" s="25" t="s">
        <v>35</v>
      </c>
      <c r="C43" s="26"/>
      <c r="D43" s="26"/>
      <c r="E43" s="26"/>
      <c r="F43" s="26"/>
    </row>
  </sheetData>
  <sheetProtection/>
  <mergeCells count="1">
    <mergeCell ref="C4:F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43"/>
  <sheetViews>
    <sheetView zoomScalePageLayoutView="0" workbookViewId="0" topLeftCell="A1">
      <selection activeCell="C37" sqref="B37:C37"/>
    </sheetView>
  </sheetViews>
  <sheetFormatPr defaultColWidth="21.57421875" defaultRowHeight="12.75"/>
  <cols>
    <col min="1" max="1" width="7.00390625" style="2" customWidth="1"/>
    <col min="2" max="2" width="19.00390625" style="2" customWidth="1"/>
    <col min="3" max="3" width="13.7109375" style="3" customWidth="1"/>
    <col min="4" max="4" width="12.00390625" style="3" bestFit="1" customWidth="1"/>
    <col min="5" max="5" width="13.8515625" style="3" customWidth="1"/>
    <col min="6" max="6" width="11.57421875" style="3" customWidth="1"/>
    <col min="7" max="16384" width="21.57421875" style="2" customWidth="1"/>
  </cols>
  <sheetData>
    <row r="1" ht="16.5"/>
    <row r="2" ht="16.5">
      <c r="C2" s="22" t="s">
        <v>43</v>
      </c>
    </row>
    <row r="3" ht="16.5"/>
    <row r="4" spans="1:6" s="1" customFormat="1" ht="15.75">
      <c r="A4" s="4"/>
      <c r="B4" s="5"/>
      <c r="C4" s="53" t="s">
        <v>42</v>
      </c>
      <c r="D4" s="53"/>
      <c r="E4" s="53"/>
      <c r="F4" s="53"/>
    </row>
    <row r="5" spans="1:6" s="1" customFormat="1" ht="15.75">
      <c r="A5" s="4"/>
      <c r="B5" s="6"/>
      <c r="C5" s="7">
        <v>40360</v>
      </c>
      <c r="D5" s="8" t="s">
        <v>44</v>
      </c>
      <c r="E5" s="8" t="s">
        <v>45</v>
      </c>
      <c r="F5" s="8" t="s">
        <v>44</v>
      </c>
    </row>
    <row r="6" spans="1:6" s="1" customFormat="1" ht="15.75">
      <c r="A6" s="4"/>
      <c r="B6" s="23" t="s">
        <v>23</v>
      </c>
      <c r="C6" s="7"/>
      <c r="D6" s="8" t="s">
        <v>34</v>
      </c>
      <c r="E6" s="8"/>
      <c r="F6" s="8" t="s">
        <v>34</v>
      </c>
    </row>
    <row r="7" spans="2:6" ht="15.75" customHeight="1">
      <c r="B7" s="9" t="s">
        <v>0</v>
      </c>
      <c r="C7" s="10">
        <v>5881</v>
      </c>
      <c r="D7" s="11">
        <f>IF('2009'!C7=0,"-",IF('2009'!C7="nd","-",IF('2010'!C7="nd","nd",IF('2010'!C7/'2009'!C7&gt;2,"+++",('2010'!C7/'2009'!C7-1)*100))))</f>
        <v>8.806660499537466</v>
      </c>
      <c r="E7" s="10">
        <v>42337</v>
      </c>
      <c r="F7" s="11">
        <f>IF('2009'!E7=0,"-",IF('2009'!E7="nd","-",IF('2010'!E7="nd","nd",IF('2010'!E7/'2009'!E7&gt;2,"+++",('2010'!E7/'2009'!E7-1)*100))))</f>
        <v>4.729746444032168</v>
      </c>
    </row>
    <row r="8" spans="2:6" ht="15.75" customHeight="1">
      <c r="B8" s="9" t="s">
        <v>1</v>
      </c>
      <c r="C8" s="10">
        <v>5301</v>
      </c>
      <c r="D8" s="11">
        <f>IF('2009'!C8=0,"-",IF('2009'!C8="nd","-",IF('2010'!C8="nd","nd",IF('2010'!C8/'2009'!C8&gt;2,"+++",('2010'!C8/'2009'!C8-1)*100))))</f>
        <v>5.766161213088594</v>
      </c>
      <c r="E8" s="10">
        <v>42475</v>
      </c>
      <c r="F8" s="11">
        <f>IF('2009'!E8=0,"-",IF('2009'!E8="nd","-",IF('2010'!E8="nd","nd",IF('2010'!E8/'2009'!E8&gt;2,"+++",('2010'!E8/'2009'!E8-1)*100))))</f>
        <v>9.570488843028514</v>
      </c>
    </row>
    <row r="9" spans="2:6" ht="15.75" customHeight="1">
      <c r="B9" s="9" t="s">
        <v>2</v>
      </c>
      <c r="C9" s="10">
        <f>SUM(C7:C8)</f>
        <v>11182</v>
      </c>
      <c r="D9" s="11">
        <f>IF('2009'!C9=0,"-",IF('2009'!C9="nd","-",IF('2010'!C9="nd","nd",IF('2010'!C9/'2009'!C9&gt;2,"+++",('2010'!C9/'2009'!C9-1)*100))))</f>
        <v>7.343764999520008</v>
      </c>
      <c r="E9" s="10">
        <f>SUM(E7:E8)</f>
        <v>84812</v>
      </c>
      <c r="F9" s="11">
        <f>IF('2009'!E9=0,"-",IF('2009'!E9="nd","-",IF('2010'!E9="nd","nd",IF('2010'!E9/'2009'!E9&gt;2,"+++",('2010'!E9/'2009'!E9-1)*100))))</f>
        <v>7.0993812350044205</v>
      </c>
    </row>
    <row r="10" spans="2:6" ht="15.75" customHeight="1">
      <c r="B10" s="9" t="s">
        <v>3</v>
      </c>
      <c r="C10" s="10">
        <v>10187</v>
      </c>
      <c r="D10" s="12">
        <f>IF('2009'!C10=0,"-",IF('2009'!C10="nd","-",IF('2010'!C10="nd","nd",IF('2010'!C10/'2009'!C10&gt;2,"+++",('2010'!C10/'2009'!C10-1)*100))))</f>
        <v>29.96937994386324</v>
      </c>
      <c r="E10" s="10">
        <v>76606</v>
      </c>
      <c r="F10" s="12">
        <f>IF('2009'!E10=0,"-",IF('2009'!E10="nd","-",IF('2010'!E10="nd","nd",IF('2010'!E10/'2009'!E10&gt;2,"+++",('2010'!E10/'2009'!E10-1)*100))))</f>
        <v>18.90171974917738</v>
      </c>
    </row>
    <row r="11" spans="2:6" ht="15.75" customHeight="1">
      <c r="B11" s="9" t="s">
        <v>20</v>
      </c>
      <c r="C11" s="10">
        <v>311</v>
      </c>
      <c r="D11" s="13">
        <f>IF('2009'!C11=0,"-",IF('2009'!C11="nd","-",IF('2010'!C11="nd","nd",IF('2010'!C11/'2009'!C11&gt;2,"+++",('2010'!C11/'2009'!C11-1)*100))))</f>
        <v>-15.718157181571812</v>
      </c>
      <c r="E11" s="10">
        <v>2247</v>
      </c>
      <c r="F11" s="13">
        <f>IF('2009'!E11=0,"-",IF('2009'!E11="nd","-",IF('2010'!E11="nd","nd",IF('2010'!E11/'2009'!E11&gt;2,"+++",('2010'!E11/'2009'!E11-1)*100))))</f>
        <v>-9.867629362214203</v>
      </c>
    </row>
    <row r="12" spans="2:6" ht="15.75" customHeight="1">
      <c r="B12" s="14" t="s">
        <v>4</v>
      </c>
      <c r="C12" s="15">
        <v>21733</v>
      </c>
      <c r="D12" s="16">
        <f>IF('2009'!C12=0,"-",IF('2009'!C12="nd","-",IF('2010'!C12="nd","nd",IF('2010'!C12/'2009'!C12&gt;2,"+++",('2010'!C12/'2009'!C12-1)*100))))</f>
        <v>16.474623506082864</v>
      </c>
      <c r="E12" s="15">
        <v>164007</v>
      </c>
      <c r="F12" s="16">
        <f>IF('2009'!E12=0,"-",IF('2009'!E12="nd","-",IF('2010'!E12="nd","nd",IF('2010'!E12/'2009'!E12&gt;2,"+++",('2010'!E12/'2009'!E12-1)*100))))</f>
        <v>12.040414805098987</v>
      </c>
    </row>
    <row r="13" spans="2:6" ht="15.75" customHeight="1">
      <c r="B13" s="9" t="s">
        <v>24</v>
      </c>
      <c r="C13" s="10">
        <v>9</v>
      </c>
      <c r="D13" s="17">
        <f>IF('2009'!C13=0,"-",IF('2009'!C13="nd","-",IF('2010'!C13="nd","nd",IF('2010'!C13/'2009'!C13&gt;2,"+++",('2010'!C13/'2009'!C13-1)*100))))</f>
        <v>-43.75</v>
      </c>
      <c r="E13" s="10">
        <v>94</v>
      </c>
      <c r="F13" s="17">
        <f>IF('2009'!E13=0,"-",IF('2009'!E13="nd","-",IF('2010'!E13="nd","nd",IF('2010'!E13/'2009'!E13&gt;2,"+++",('2010'!E13/'2009'!E13-1)*100))))</f>
        <v>-1.0526315789473717</v>
      </c>
    </row>
    <row r="14" spans="2:6" ht="15.75" customHeight="1">
      <c r="B14" s="9" t="s">
        <v>25</v>
      </c>
      <c r="C14" s="10">
        <v>320</v>
      </c>
      <c r="D14" s="17" t="str">
        <f>IF('2009'!C14=0,"-",IF('2009'!C14="nd","-",IF('2010'!C14="nd","nd",IF('2010'!C14/'2009'!C14&gt;2,"+++",('2010'!C14/'2009'!C14-1)*100))))</f>
        <v>+++</v>
      </c>
      <c r="E14" s="10">
        <v>898</v>
      </c>
      <c r="F14" s="17" t="str">
        <f>IF('2009'!E14=0,"-",IF('2009'!E14="nd","-",IF('2010'!E14="nd","nd",IF('2010'!E14/'2009'!E14&gt;2,"+++",('2010'!E14/'2009'!E14-1)*100))))</f>
        <v>+++</v>
      </c>
    </row>
    <row r="15" spans="2:6" ht="15.75" customHeight="1">
      <c r="B15" s="9" t="s">
        <v>22</v>
      </c>
      <c r="C15" s="10">
        <v>0</v>
      </c>
      <c r="D15" s="17">
        <f>IF('2009'!C15=0,"-",IF('2009'!C15="nd","-",IF('2010'!C15="nd","nd",IF('2010'!C15/'2009'!C15&gt;2,"+++",('2010'!C15/'2009'!C15-1)*100))))</f>
        <v>-100</v>
      </c>
      <c r="E15" s="10">
        <v>23</v>
      </c>
      <c r="F15" s="17">
        <f>IF('2009'!E15=0,"-",IF('2009'!E15="nd","-",IF('2010'!E15="nd","nd",IF('2010'!E15/'2009'!E15&gt;2,"+++",('2010'!E15/'2009'!E15-1)*100))))</f>
        <v>-32.35294117647059</v>
      </c>
    </row>
    <row r="16" spans="2:6" ht="15.75" customHeight="1">
      <c r="B16" s="9" t="s">
        <v>5</v>
      </c>
      <c r="C16" s="10">
        <v>3049</v>
      </c>
      <c r="D16" s="12">
        <f>IF('2009'!C16=0,"-",IF('2009'!C16="nd","-",IF('2010'!C16="nd","nd",IF('2010'!C16/'2009'!C16&gt;2,"+++",('2010'!C16/'2009'!C16-1)*100))))</f>
        <v>-1.0707332900713795</v>
      </c>
      <c r="E16" s="10">
        <v>22984</v>
      </c>
      <c r="F16" s="12">
        <f>IF('2009'!E16=0,"-",IF('2009'!E16="nd","-",IF('2010'!E16="nd","nd",IF('2010'!E16/'2009'!E16&gt;2,"+++",('2010'!E16/'2009'!E16-1)*100))))</f>
        <v>5.956112852664575</v>
      </c>
    </row>
    <row r="17" spans="2:6" ht="15.75" customHeight="1">
      <c r="B17" s="9" t="s">
        <v>6</v>
      </c>
      <c r="C17" s="10">
        <v>1906</v>
      </c>
      <c r="D17" s="11">
        <f>IF('2009'!C17=0,"-",IF('2009'!C17="nd","-",IF('2010'!C17="nd","nd",IF('2010'!C17/'2009'!C17&gt;2,"+++",('2010'!C17/'2009'!C17-1)*100))))</f>
        <v>1.5991471215351716</v>
      </c>
      <c r="E17" s="10">
        <v>12980</v>
      </c>
      <c r="F17" s="11">
        <f>IF('2009'!E17=0,"-",IF('2009'!E17="nd","-",IF('2010'!E17="nd","nd",IF('2010'!E17/'2009'!E17&gt;2,"+++",('2010'!E17/'2009'!E17-1)*100))))</f>
        <v>3.96475770925111</v>
      </c>
    </row>
    <row r="18" spans="2:6" ht="15.75" customHeight="1">
      <c r="B18" s="9" t="s">
        <v>7</v>
      </c>
      <c r="C18" s="10">
        <v>23</v>
      </c>
      <c r="D18" s="11">
        <f>IF('2009'!C18=0,"-",IF('2009'!C18="nd","-",IF('2010'!C18="nd","nd",IF('2010'!C18/'2009'!C18&gt;2,"+++",('2010'!C18/'2009'!C18-1)*100))))</f>
        <v>-42.50000000000001</v>
      </c>
      <c r="E18" s="10">
        <v>145</v>
      </c>
      <c r="F18" s="11">
        <f>IF('2009'!E18=0,"-",IF('2009'!E18="nd","-",IF('2010'!E18="nd","nd",IF('2010'!E18/'2009'!E18&gt;2,"+++",('2010'!E18/'2009'!E18-1)*100))))</f>
        <v>-39.33054393305439</v>
      </c>
    </row>
    <row r="19" spans="2:6" ht="15.75" customHeight="1">
      <c r="B19" s="9" t="s">
        <v>26</v>
      </c>
      <c r="C19" s="10">
        <v>195</v>
      </c>
      <c r="D19" s="11">
        <f>IF('2009'!C19=0,"-",IF('2009'!C19="nd","-",IF('2010'!C19="nd","nd",IF('2010'!C19/'2009'!C19&gt;2,"+++",('2010'!C19/'2009'!C19-1)*100))))</f>
        <v>8.93854748603351</v>
      </c>
      <c r="E19" s="10">
        <v>1068</v>
      </c>
      <c r="F19" s="11">
        <f>IF('2009'!E19=0,"-",IF('2009'!E19="nd","-",IF('2010'!E19="nd","nd",IF('2010'!E19/'2009'!E19&gt;2,"+++",('2010'!E19/'2009'!E19-1)*100))))</f>
        <v>2.298850574712641</v>
      </c>
    </row>
    <row r="20" spans="2:6" ht="15.75" customHeight="1">
      <c r="B20" s="9" t="s">
        <v>8</v>
      </c>
      <c r="C20" s="10">
        <v>1102</v>
      </c>
      <c r="D20" s="12">
        <f>IF('2009'!C20=0,"-",IF('2009'!C20="nd","-",IF('2010'!C20="nd","nd",IF('2010'!C20/'2009'!C20&gt;2,"+++",('2010'!C20/'2009'!C20-1)*100))))</f>
        <v>13.491246138002055</v>
      </c>
      <c r="E20" s="10">
        <v>7232</v>
      </c>
      <c r="F20" s="12">
        <f>IF('2009'!E20=0,"-",IF('2009'!E20="nd","-",IF('2010'!E20="nd","nd",IF('2010'!E20/'2009'!E20&gt;2,"+++",('2010'!E20/'2009'!E20-1)*100))))</f>
        <v>10.886231217417963</v>
      </c>
    </row>
    <row r="21" spans="2:6" ht="15.75" customHeight="1">
      <c r="B21" s="9" t="s">
        <v>27</v>
      </c>
      <c r="C21" s="10">
        <v>17</v>
      </c>
      <c r="D21" s="13">
        <f>IF('2009'!C21=0,"-",IF('2009'!C21="nd","-",IF('2010'!C21="nd","nd",IF('2010'!C21/'2009'!C21&gt;2,"+++",('2010'!C21/'2009'!C21-1)*100))))</f>
        <v>-50</v>
      </c>
      <c r="E21" s="10">
        <v>174</v>
      </c>
      <c r="F21" s="13">
        <f>IF('2009'!E21=0,"-",IF('2009'!E21="nd","-",IF('2010'!E21="nd","nd",IF('2010'!E21/'2009'!E21&gt;2,"+++",('2010'!E21/'2009'!E21-1)*100))))</f>
        <v>28.888888888888896</v>
      </c>
    </row>
    <row r="22" spans="2:6" ht="15.75" customHeight="1">
      <c r="B22" s="9" t="s">
        <v>9</v>
      </c>
      <c r="C22" s="10">
        <v>17</v>
      </c>
      <c r="D22" s="17" t="str">
        <f>IF('2009'!C22=0,"-",IF('2009'!C22="nd","-",IF('2010'!C22="nd","nd",IF('2010'!C22/'2009'!C22&gt;2,"+++",('2010'!C22/'2009'!C22-1)*100))))</f>
        <v>+++</v>
      </c>
      <c r="E22" s="10">
        <v>88</v>
      </c>
      <c r="F22" s="11">
        <f>IF('2009'!E22=0,"-",IF('2009'!E22="nd","-",IF('2010'!E22="nd","nd",IF('2010'!E22/'2009'!E22&gt;2,"+++",('2010'!E22/'2009'!E22-1)*100))))</f>
        <v>49.152542372881356</v>
      </c>
    </row>
    <row r="23" spans="2:6" ht="15.75" customHeight="1">
      <c r="B23" s="9" t="s">
        <v>28</v>
      </c>
      <c r="C23" s="10">
        <v>3</v>
      </c>
      <c r="D23" s="17">
        <f>IF('2009'!C23=0,"-",IF('2009'!C23="nd","-",IF('2010'!C23="nd","nd",IF('2010'!C23/'2009'!C23&gt;2,"+++",('2010'!C23/'2009'!C23-1)*100))))</f>
        <v>50</v>
      </c>
      <c r="E23" s="10">
        <v>22</v>
      </c>
      <c r="F23" s="17">
        <f>IF('2009'!E23=0,"-",IF('2009'!E23="nd","-",IF('2010'!E23="nd","nd",IF('2010'!E23/'2009'!E23&gt;2,"+++",('2010'!E23/'2009'!E23-1)*100))))</f>
        <v>10.000000000000009</v>
      </c>
    </row>
    <row r="24" spans="2:6" ht="15.75" customHeight="1">
      <c r="B24" s="9" t="s">
        <v>21</v>
      </c>
      <c r="C24" s="10">
        <v>137</v>
      </c>
      <c r="D24" s="17">
        <f>IF('2009'!C24=0,"-",IF('2009'!C24="nd","-",IF('2010'!C24="nd","nd",IF('2010'!C24/'2009'!C24&gt;2,"+++",('2010'!C24/'2009'!C24-1)*100))))</f>
        <v>15.126050420168058</v>
      </c>
      <c r="E24" s="10">
        <v>846</v>
      </c>
      <c r="F24" s="17">
        <f>IF('2009'!E24=0,"-",IF('2009'!E24="nd","-",IF('2010'!E24="nd","nd",IF('2010'!E24/'2009'!E24&gt;2,"+++",('2010'!E24/'2009'!E24-1)*100))))</f>
        <v>30.959752321981426</v>
      </c>
    </row>
    <row r="25" spans="2:6" ht="15.75" customHeight="1">
      <c r="B25" s="9" t="s">
        <v>10</v>
      </c>
      <c r="C25" s="10">
        <v>48</v>
      </c>
      <c r="D25" s="13">
        <f>IF('2009'!C25=0,"-",IF('2009'!C25="nd","-",IF('2010'!C25="nd","nd",IF('2010'!C25/'2009'!C25&gt;2,"+++",('2010'!C25/'2009'!C25-1)*100))))</f>
        <v>84.61538461538463</v>
      </c>
      <c r="E25" s="10">
        <v>277</v>
      </c>
      <c r="F25" s="13">
        <f>IF('2009'!E25=0,"-",IF('2009'!E25="nd","-",IF('2010'!E25="nd","nd",IF('2010'!E25/'2009'!E25&gt;2,"+++",('2010'!E25/'2009'!E25-1)*100))))</f>
        <v>13.991769547325106</v>
      </c>
    </row>
    <row r="26" spans="2:6" ht="15.75" customHeight="1">
      <c r="B26" s="9" t="s">
        <v>11</v>
      </c>
      <c r="C26" s="10">
        <v>1642</v>
      </c>
      <c r="D26" s="12">
        <f>IF('2009'!C26=0,"-",IF('2009'!C26="nd","-",IF('2010'!C26="nd","nd",IF('2010'!C26/'2009'!C26&gt;2,"+++",('2010'!C26/'2009'!C26-1)*100))))</f>
        <v>5.730843528654228</v>
      </c>
      <c r="E26" s="10">
        <v>11422</v>
      </c>
      <c r="F26" s="12">
        <f>IF('2009'!E26=0,"-",IF('2009'!E26="nd","-",IF('2010'!E26="nd","nd",IF('2010'!E26/'2009'!E26&gt;2,"+++",('2010'!E26/'2009'!E26-1)*100))))</f>
        <v>17.220853858784892</v>
      </c>
    </row>
    <row r="27" spans="2:6" ht="15.75" customHeight="1">
      <c r="B27" s="9" t="s">
        <v>12</v>
      </c>
      <c r="C27" s="10">
        <v>275</v>
      </c>
      <c r="D27" s="17">
        <f>IF('2009'!C27=0,"-",IF('2009'!C27="nd","-",IF('2010'!C27="nd","nd",IF('2010'!C27/'2009'!C27&gt;2,"+++",('2010'!C27/'2009'!C27-1)*100))))</f>
        <v>24.434389140271495</v>
      </c>
      <c r="E27" s="10">
        <v>1552</v>
      </c>
      <c r="F27" s="17">
        <f>IF('2009'!E27=0,"-",IF('2009'!E27="nd","-",IF('2010'!E27="nd","nd",IF('2010'!E27/'2009'!E27&gt;2,"+++",('2010'!E27/'2009'!E27-1)*100))))</f>
        <v>25.464834276475344</v>
      </c>
    </row>
    <row r="28" spans="2:6" ht="15.75" customHeight="1">
      <c r="B28" s="9" t="s">
        <v>13</v>
      </c>
      <c r="C28" s="10">
        <v>584</v>
      </c>
      <c r="D28" s="11">
        <f>IF('2009'!C28=0,"-",IF('2009'!C28="nd","-",IF('2010'!C28="nd","nd",IF('2010'!C28/'2009'!C28&gt;2,"+++",('2010'!C28/'2009'!C28-1)*100))))</f>
        <v>23.728813559322038</v>
      </c>
      <c r="E28" s="10">
        <v>4443</v>
      </c>
      <c r="F28" s="11">
        <f>IF('2009'!E28=0,"-",IF('2009'!E28="nd","-",IF('2010'!E28="nd","nd",IF('2010'!E28/'2009'!E28&gt;2,"+++",('2010'!E28/'2009'!E28-1)*100))))</f>
        <v>16.552990556138504</v>
      </c>
    </row>
    <row r="29" spans="2:6" ht="15.75" customHeight="1">
      <c r="B29" s="9" t="s">
        <v>14</v>
      </c>
      <c r="C29" s="10">
        <v>612</v>
      </c>
      <c r="D29" s="11">
        <f>IF('2009'!C29=0,"-",IF('2009'!C29="nd","-",IF('2010'!C29="nd","nd",IF('2010'!C29/'2009'!C29&gt;2,"+++",('2010'!C29/'2009'!C29-1)*100))))</f>
        <v>8.127208480565361</v>
      </c>
      <c r="E29" s="10">
        <v>4124</v>
      </c>
      <c r="F29" s="11">
        <f>IF('2009'!E29=0,"-",IF('2009'!E29="nd","-",IF('2010'!E29="nd","nd",IF('2010'!E29/'2009'!E29&gt;2,"+++",('2010'!E29/'2009'!E29-1)*100))))</f>
        <v>1.8523092121511375</v>
      </c>
    </row>
    <row r="30" spans="2:6" ht="15.75" customHeight="1">
      <c r="B30" s="9" t="s">
        <v>29</v>
      </c>
      <c r="C30" s="10">
        <v>46</v>
      </c>
      <c r="D30" s="11">
        <f>IF('2009'!C30=0,"-",IF('2009'!C30="nd","-",IF('2010'!C30="nd","nd",IF('2010'!C30/'2009'!C30&gt;2,"+++",('2010'!C30/'2009'!C30-1)*100))))</f>
        <v>70.37037037037037</v>
      </c>
      <c r="E30" s="10">
        <v>200</v>
      </c>
      <c r="F30" s="11">
        <f>IF('2009'!E30=0,"-",IF('2009'!E30="nd","-",IF('2010'!E30="nd","nd",IF('2010'!E30/'2009'!E30&gt;2,"+++",('2010'!E30/'2009'!E30-1)*100))))</f>
        <v>-4.761904761904767</v>
      </c>
    </row>
    <row r="31" spans="2:6" ht="15.75" customHeight="1">
      <c r="B31" s="9" t="s">
        <v>15</v>
      </c>
      <c r="C31" s="10">
        <v>31</v>
      </c>
      <c r="D31" s="13">
        <f>IF('2009'!C31=0,"-",IF('2009'!C31="nd","-",IF('2010'!C31="nd","nd",IF('2010'!C31/'2009'!C31&gt;2,"+++",('2010'!C31/'2009'!C31-1)*100))))</f>
        <v>-52.3076923076923</v>
      </c>
      <c r="E31" s="10">
        <v>268</v>
      </c>
      <c r="F31" s="13">
        <f>IF('2009'!E31=0,"-",IF('2009'!E31="nd","-",IF('2010'!E31="nd","nd",IF('2010'!E31/'2009'!E31&gt;2,"+++",('2010'!E31/'2009'!E31-1)*100))))</f>
        <v>7.200000000000006</v>
      </c>
    </row>
    <row r="32" spans="2:6" ht="15.75" customHeight="1">
      <c r="B32" s="9" t="s">
        <v>30</v>
      </c>
      <c r="C32" s="10">
        <v>87</v>
      </c>
      <c r="D32" s="17" t="str">
        <f>IF('2009'!C32=0,"-",IF('2009'!C32="nd","-",IF('2010'!C32="nd","nd",IF('2010'!C32/'2009'!C32&gt;2,"+++",('2010'!C32/'2009'!C32-1)*100))))</f>
        <v>+++</v>
      </c>
      <c r="E32" s="10">
        <v>244</v>
      </c>
      <c r="F32" s="17">
        <f>IF('2009'!E32=0,"-",IF('2009'!E32="nd","-",IF('2010'!E32="nd","nd",IF('2010'!E32/'2009'!E32&gt;2,"+++",('2010'!E32/'2009'!E32-1)*100))))</f>
        <v>53.45911949685536</v>
      </c>
    </row>
    <row r="33" spans="2:6" ht="15.75" customHeight="1">
      <c r="B33" s="9" t="s">
        <v>31</v>
      </c>
      <c r="C33" s="10">
        <v>3</v>
      </c>
      <c r="D33" s="13">
        <f>IF('2009'!C33=0,"-",IF('2009'!C33="nd","-",IF('2010'!C33="nd","nd",IF('2010'!C33/'2009'!C33&gt;2,"+++",('2010'!C33/'2009'!C33-1)*100))))</f>
        <v>-50</v>
      </c>
      <c r="E33" s="10">
        <v>25</v>
      </c>
      <c r="F33" s="11">
        <f>IF('2009'!E33=0,"-",IF('2009'!E33="nd","-",IF('2010'!E33="nd","nd",IF('2010'!E33/'2009'!E33&gt;2,"+++",('2010'!E33/'2009'!E33-1)*100))))</f>
        <v>-59.67741935483871</v>
      </c>
    </row>
    <row r="34" spans="2:6" ht="15.75" customHeight="1">
      <c r="B34" s="9" t="s">
        <v>32</v>
      </c>
      <c r="C34" s="10">
        <v>40</v>
      </c>
      <c r="D34" s="13">
        <f>IF('2009'!C34=0,"-",IF('2009'!C34="nd","-",IF('2010'!C34="nd","nd",IF('2010'!C34/'2009'!C34&gt;2,"+++",('2010'!C34/'2009'!C34-1)*100))))</f>
        <v>-6.976744186046513</v>
      </c>
      <c r="E34" s="10">
        <v>275</v>
      </c>
      <c r="F34" s="13">
        <f>IF('2009'!E34=0,"-",IF('2009'!E34="nd","-",IF('2010'!E34="nd","nd",IF('2010'!E34/'2009'!E34&gt;2,"+++",('2010'!E34/'2009'!E34-1)*100))))</f>
        <v>-37.5</v>
      </c>
    </row>
    <row r="35" spans="2:6" ht="15.75" customHeight="1">
      <c r="B35" s="9" t="s">
        <v>16</v>
      </c>
      <c r="C35" s="10">
        <v>292</v>
      </c>
      <c r="D35" s="17">
        <f>IF('2009'!C35=0,"-",IF('2009'!C35="nd","-",IF('2010'!C35="nd","nd",IF('2010'!C35/'2009'!C35&gt;2,"+++",('2010'!C35/'2009'!C35-1)*100))))</f>
        <v>-21.715817694369978</v>
      </c>
      <c r="E35" s="10">
        <v>2197</v>
      </c>
      <c r="F35" s="12">
        <f>IF('2009'!E35=0,"-",IF('2009'!E35="nd","-",IF('2010'!E35="nd","nd",IF('2010'!E35/'2009'!E35&gt;2,"+++",('2010'!E35/'2009'!E35-1)*100))))</f>
        <v>-22.11981566820277</v>
      </c>
    </row>
    <row r="36" spans="2:6" ht="15.75" customHeight="1">
      <c r="B36" s="9" t="s">
        <v>17</v>
      </c>
      <c r="C36" s="10">
        <v>1119</v>
      </c>
      <c r="D36" s="12">
        <f>IF('2009'!C36=0,"-",IF('2009'!C36="nd","-",IF('2010'!C36="nd","nd",IF('2010'!C36/'2009'!C36&gt;2,"+++",('2010'!C36/'2009'!C36-1)*100))))</f>
        <v>11.23260437375746</v>
      </c>
      <c r="E36" s="10">
        <v>7556</v>
      </c>
      <c r="F36" s="12">
        <f>IF('2009'!E36=0,"-",IF('2009'!E36="nd","-",IF('2010'!E36="nd","nd",IF('2010'!E36/'2009'!E36&gt;2,"+++",('2010'!E36/'2009'!E36-1)*100))))</f>
        <v>15.077672860188862</v>
      </c>
    </row>
    <row r="37" spans="2:6" ht="15.75" customHeight="1">
      <c r="B37" s="9" t="s">
        <v>33</v>
      </c>
      <c r="C37" s="10">
        <v>30</v>
      </c>
      <c r="D37" s="17">
        <f>IF('2009'!C37=0,"-",IF('2009'!C37="nd","-",IF('2010'!C37="nd","nd",IF('2010'!C37/'2009'!C37&gt;2,"+++",('2010'!C37/'2009'!C37-1)*100))))</f>
        <v>50</v>
      </c>
      <c r="E37" s="10">
        <v>134</v>
      </c>
      <c r="F37" s="13">
        <f>IF('2009'!E37=0,"-",IF('2009'!E37="nd","-",IF('2010'!E37="nd","nd",IF('2010'!E37/'2009'!E37&gt;2,"+++",('2010'!E37/'2009'!E37-1)*100))))</f>
        <v>6.349206349206349</v>
      </c>
    </row>
    <row r="38" spans="2:6" ht="15.75" customHeight="1">
      <c r="B38" s="18" t="s">
        <v>37</v>
      </c>
      <c r="C38" s="27">
        <v>12311</v>
      </c>
      <c r="D38" s="29">
        <f>IF('2009'!C38=0,"-",IF('2009'!C38="nd","-",IF('2010'!C38="nd","nd",IF('2010'!C38/'2009'!C38&gt;2,"+++",('2010'!C38/'2009'!C38-1)*100))))</f>
        <v>8.143007730147577</v>
      </c>
      <c r="E38" s="27">
        <v>83292</v>
      </c>
      <c r="F38" s="29">
        <f>IF('2009'!E38=0,"-",IF('2009'!E38="nd","-",IF('2010'!E38="nd","nd",IF('2010'!E38/'2009'!E38&gt;2,"+++",('2010'!E38/'2009'!E38-1)*100))))</f>
        <v>9.573110570282184</v>
      </c>
    </row>
    <row r="39" spans="2:6" ht="15.75" customHeight="1">
      <c r="B39" s="31" t="s">
        <v>18</v>
      </c>
      <c r="C39" s="28">
        <v>34044</v>
      </c>
      <c r="D39" s="30">
        <f>IF('2009'!C39=0,"-",IF('2009'!C39="nd","-",IF('2010'!C39="nd","nd",IF('2010'!C39/'2009'!C39&gt;2,"+++",('2010'!C39/'2009'!C39-1)*100))))</f>
        <v>13.317578138002206</v>
      </c>
      <c r="E39" s="28">
        <v>247299</v>
      </c>
      <c r="F39" s="30">
        <f>IF('2009'!E39=0,"-",IF('2009'!E39="nd","-",IF('2010'!E39="nd","nd",IF('2010'!E39/'2009'!E39&gt;2,"+++",('2010'!E39/'2009'!E39-1)*100))))</f>
        <v>11.197093485973287</v>
      </c>
    </row>
    <row r="40" spans="2:6" ht="15.75" customHeight="1">
      <c r="B40" s="18" t="s">
        <v>19</v>
      </c>
      <c r="C40" s="24">
        <v>64117</v>
      </c>
      <c r="D40" s="29">
        <v>-3.3</v>
      </c>
      <c r="E40" s="24">
        <v>488640</v>
      </c>
      <c r="F40" s="29">
        <v>8.4</v>
      </c>
    </row>
    <row r="41" spans="2:6" ht="6.75" customHeight="1">
      <c r="B41" s="19"/>
      <c r="C41" s="20"/>
      <c r="D41" s="21"/>
      <c r="E41" s="20"/>
      <c r="F41" s="21"/>
    </row>
    <row r="42" spans="2:6" s="1" customFormat="1" ht="12" customHeight="1">
      <c r="B42" s="25" t="s">
        <v>38</v>
      </c>
      <c r="C42" s="25"/>
      <c r="D42" s="25"/>
      <c r="E42" s="25"/>
      <c r="F42" s="25"/>
    </row>
    <row r="43" spans="2:6" s="1" customFormat="1" ht="12" customHeight="1">
      <c r="B43" s="25" t="s">
        <v>35</v>
      </c>
      <c r="C43" s="25"/>
      <c r="D43" s="25"/>
      <c r="E43" s="25"/>
      <c r="F43" s="25"/>
    </row>
  </sheetData>
  <sheetProtection/>
  <mergeCells count="1">
    <mergeCell ref="C4:F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A4">
      <selection activeCell="C23" sqref="C23"/>
    </sheetView>
  </sheetViews>
  <sheetFormatPr defaultColWidth="21.57421875" defaultRowHeight="12.75"/>
  <cols>
    <col min="1" max="1" width="7.00390625" style="2" customWidth="1"/>
    <col min="2" max="2" width="19.00390625" style="2" customWidth="1"/>
    <col min="3" max="3" width="13.7109375" style="3" customWidth="1"/>
    <col min="4" max="4" width="12.00390625" style="3" bestFit="1" customWidth="1"/>
    <col min="5" max="5" width="13.8515625" style="3" customWidth="1"/>
    <col min="6" max="6" width="11.57421875" style="3" customWidth="1"/>
    <col min="7" max="16384" width="21.57421875" style="2" customWidth="1"/>
  </cols>
  <sheetData>
    <row r="1" ht="16.5"/>
    <row r="2" ht="16.5">
      <c r="C2" s="22" t="s">
        <v>46</v>
      </c>
    </row>
    <row r="3" ht="16.5">
      <c r="C3" s="32"/>
    </row>
    <row r="4" spans="1:6" s="1" customFormat="1" ht="15.75">
      <c r="A4" s="4"/>
      <c r="B4" s="5"/>
      <c r="C4" s="53" t="s">
        <v>42</v>
      </c>
      <c r="D4" s="53"/>
      <c r="E4" s="53"/>
      <c r="F4" s="53"/>
    </row>
    <row r="5" spans="1:6" s="1" customFormat="1" ht="15.75">
      <c r="A5" s="4"/>
      <c r="B5" s="6"/>
      <c r="C5" s="7">
        <v>40725</v>
      </c>
      <c r="D5" s="8" t="s">
        <v>48</v>
      </c>
      <c r="E5" s="8" t="s">
        <v>47</v>
      </c>
      <c r="F5" s="8" t="s">
        <v>48</v>
      </c>
    </row>
    <row r="6" spans="1:6" s="1" customFormat="1" ht="15.75">
      <c r="A6" s="4"/>
      <c r="B6" s="23" t="s">
        <v>23</v>
      </c>
      <c r="C6" s="7"/>
      <c r="D6" s="8" t="s">
        <v>34</v>
      </c>
      <c r="E6" s="8"/>
      <c r="F6" s="8" t="s">
        <v>34</v>
      </c>
    </row>
    <row r="7" spans="2:6" ht="15.75" customHeight="1">
      <c r="B7" s="9" t="s">
        <v>0</v>
      </c>
      <c r="C7" s="10">
        <v>5452</v>
      </c>
      <c r="D7" s="11">
        <f>IF('2010'!C7=0,"-",IF('2010'!C7="nd","-",IF('2011'!C7="nd","nd",IF('2011'!C7/'2010'!C7&gt;2,"+++",('2011'!C7/'2010'!C7-1)*100))))</f>
        <v>-7.2946777758884584</v>
      </c>
      <c r="E7" s="10">
        <v>44428</v>
      </c>
      <c r="F7" s="11">
        <f>IF('2010'!E7=0,"-",IF('2010'!E7="nd","-",IF('2011'!E7="nd","nd",IF('2011'!E7/'2010'!E7&gt;2,"+++",('2011'!E7/'2010'!E7-1)*100))))</f>
        <v>4.938942296336535</v>
      </c>
    </row>
    <row r="8" spans="2:6" ht="15.75" customHeight="1">
      <c r="B8" s="9" t="s">
        <v>1</v>
      </c>
      <c r="C8" s="10">
        <v>5925</v>
      </c>
      <c r="D8" s="11">
        <f>IF('2010'!C8=0,"-",IF('2010'!C8="nd","-",IF('2011'!C8="nd","nd",IF('2011'!C8/'2010'!C8&gt;2,"+++",('2011'!C8/'2010'!C8-1)*100))))</f>
        <v>11.771363893604981</v>
      </c>
      <c r="E8" s="10">
        <v>43499</v>
      </c>
      <c r="F8" s="11">
        <f>IF('2010'!E8=0,"-",IF('2010'!E8="nd","-",IF('2011'!E8="nd","nd",IF('2011'!E8/'2010'!E8&gt;2,"+++",('2011'!E8/'2010'!E8-1)*100))))</f>
        <v>2.410829899941147</v>
      </c>
    </row>
    <row r="9" spans="2:6" ht="15.75" customHeight="1">
      <c r="B9" s="9" t="s">
        <v>3</v>
      </c>
      <c r="C9" s="10">
        <v>7233</v>
      </c>
      <c r="D9" s="12">
        <f>IF('2010'!C10=0,"-",IF('2010'!C10="nd","-",IF('2011'!C9="nd","nd",IF('2011'!C9/'2010'!C10&gt;2,"+++",('2011'!C9/'2010'!C10-1)*100))))</f>
        <v>-28.997742220477075</v>
      </c>
      <c r="E9" s="10">
        <v>74539</v>
      </c>
      <c r="F9" s="12">
        <f>IF('2010'!E10=0,"-",IF('2010'!E10="nd","-",IF('2011'!E9="nd","nd",IF('2011'!E9/'2010'!E10&gt;2,"+++",('2011'!E9/'2010'!E10-1)*100))))</f>
        <v>-2.69822207137822</v>
      </c>
    </row>
    <row r="10" spans="2:6" ht="15.75" customHeight="1">
      <c r="B10" s="9" t="s">
        <v>20</v>
      </c>
      <c r="C10" s="10">
        <v>226</v>
      </c>
      <c r="D10" s="13">
        <f>IF('2010'!C11=0,"-",IF('2010'!C11="nd","-",IF('2011'!C10="nd","nd",IF('2011'!C10/'2010'!C11&gt;2,"+++",('2011'!C10/'2010'!C11-1)*100))))</f>
        <v>-27.331189710610936</v>
      </c>
      <c r="E10" s="10">
        <v>1541</v>
      </c>
      <c r="F10" s="13">
        <f>IF('2010'!E11=0,"-",IF('2010'!E11="nd","-",IF('2011'!E10="nd","nd",IF('2011'!E10/'2010'!E11&gt;2,"+++",('2011'!E10/'2010'!E11-1)*100))))</f>
        <v>-31.419670672007115</v>
      </c>
    </row>
    <row r="11" spans="2:6" ht="15.75" customHeight="1">
      <c r="B11" s="9" t="s">
        <v>24</v>
      </c>
      <c r="C11" s="10">
        <v>20</v>
      </c>
      <c r="D11" s="17" t="str">
        <f>IF('2010'!C13=0,"-",IF('2010'!C13="nd","-",IF('2011'!C11="nd","nd",IF('2011'!C11/'2010'!C13&gt;2,"+++",('2011'!C11/'2010'!C13-1)*100))))</f>
        <v>+++</v>
      </c>
      <c r="E11" s="10">
        <v>115</v>
      </c>
      <c r="F11" s="17">
        <f>IF('2010'!E13=0,"-",IF('2010'!E13="nd","-",IF('2011'!E11="nd","nd",IF('2011'!E11/'2010'!E13&gt;2,"+++",('2011'!E11/'2010'!E13-1)*100))))</f>
        <v>22.34042553191489</v>
      </c>
    </row>
    <row r="12" spans="2:6" ht="15.75" customHeight="1">
      <c r="B12" s="9" t="s">
        <v>25</v>
      </c>
      <c r="C12" s="10">
        <v>77</v>
      </c>
      <c r="D12" s="17">
        <f>IF('2010'!C14=0,"-",IF('2010'!C14="nd","-",IF('2011'!C12="nd","nd",IF('2011'!C12/'2010'!C14&gt;2,"+++",('2011'!C12/'2010'!C14-1)*100))))</f>
        <v>-75.9375</v>
      </c>
      <c r="E12" s="10">
        <v>729</v>
      </c>
      <c r="F12" s="17">
        <f>IF('2010'!E14=0,"-",IF('2010'!E14="nd","-",IF('2011'!E12="nd","nd",IF('2011'!E12/'2010'!E14&gt;2,"+++",('2011'!E12/'2010'!E14-1)*100))))</f>
        <v>-18.819599109131403</v>
      </c>
    </row>
    <row r="13" spans="2:6" ht="15.75" customHeight="1">
      <c r="B13" s="9" t="s">
        <v>5</v>
      </c>
      <c r="C13" s="10">
        <v>2915</v>
      </c>
      <c r="D13" s="12">
        <f>IF('2010'!C16=0,"-",IF('2010'!C16="nd","-",IF('2011'!C13="nd","nd",IF('2011'!C13/'2010'!C16&gt;2,"+++",('2011'!C13/'2010'!C16-1)*100))))</f>
        <v>-4.394883568383079</v>
      </c>
      <c r="E13" s="10">
        <v>25040</v>
      </c>
      <c r="F13" s="12">
        <f>IF('2010'!E16=0,"-",IF('2010'!E16="nd","-",IF('2011'!E13="nd","nd",IF('2011'!E13/'2010'!E16&gt;2,"+++",('2011'!E13/'2010'!E16-1)*100))))</f>
        <v>8.945353289244684</v>
      </c>
    </row>
    <row r="14" spans="2:6" ht="15.75" customHeight="1">
      <c r="B14" s="9" t="s">
        <v>6</v>
      </c>
      <c r="C14" s="10">
        <v>1409</v>
      </c>
      <c r="D14" s="11">
        <f>IF('2010'!C17=0,"-",IF('2010'!C17="nd","-",IF('2011'!C14="nd","nd",IF('2011'!C14/'2010'!C17&gt;2,"+++",('2011'!C14/'2010'!C17-1)*100))))</f>
        <v>-26.07555089192025</v>
      </c>
      <c r="E14" s="10">
        <v>12943</v>
      </c>
      <c r="F14" s="11">
        <f>IF('2010'!E17=0,"-",IF('2010'!E17="nd","-",IF('2011'!E14="nd","nd",IF('2011'!E14/'2010'!E17&gt;2,"+++",('2011'!E14/'2010'!E17-1)*100))))</f>
        <v>-0.2850539291217258</v>
      </c>
    </row>
    <row r="15" spans="2:6" ht="15.75" customHeight="1">
      <c r="B15" s="9" t="s">
        <v>7</v>
      </c>
      <c r="C15" s="10">
        <v>14</v>
      </c>
      <c r="D15" s="11">
        <f>IF('2010'!C18=0,"-",IF('2010'!C18="nd","-",IF('2011'!C15="nd","nd",IF('2011'!C15/'2010'!C18&gt;2,"+++",('2011'!C15/'2010'!C18-1)*100))))</f>
        <v>-39.13043478260869</v>
      </c>
      <c r="E15" s="10">
        <v>123</v>
      </c>
      <c r="F15" s="11">
        <f>IF('2010'!E18=0,"-",IF('2010'!E18="nd","-",IF('2011'!E15="nd","nd",IF('2011'!E15/'2010'!E18&gt;2,"+++",('2011'!E15/'2010'!E18-1)*100))))</f>
        <v>-15.172413793103445</v>
      </c>
    </row>
    <row r="16" spans="2:6" ht="15.75" customHeight="1">
      <c r="B16" s="9" t="s">
        <v>26</v>
      </c>
      <c r="C16" s="10">
        <v>159</v>
      </c>
      <c r="D16" s="11">
        <f>IF('2010'!C19=0,"-",IF('2010'!C19="nd","-",IF('2011'!C16="nd","nd",IF('2011'!C16/'2010'!C19&gt;2,"+++",('2011'!C16/'2010'!C19-1)*100))))</f>
        <v>-18.461538461538463</v>
      </c>
      <c r="E16" s="10">
        <v>1143</v>
      </c>
      <c r="F16" s="11">
        <f>IF('2010'!E19=0,"-",IF('2010'!E19="nd","-",IF('2011'!E16="nd","nd",IF('2011'!E16/'2010'!E19&gt;2,"+++",('2011'!E16/'2010'!E19-1)*100))))</f>
        <v>7.02247191011236</v>
      </c>
    </row>
    <row r="17" spans="2:6" ht="15.75" customHeight="1">
      <c r="B17" s="9" t="s">
        <v>8</v>
      </c>
      <c r="C17" s="10">
        <v>1049</v>
      </c>
      <c r="D17" s="12">
        <f>IF('2010'!C20=0,"-",IF('2010'!C20="nd","-",IF('2011'!C17="nd","nd",IF('2011'!C17/'2010'!C20&gt;2,"+++",('2011'!C17/'2010'!C20-1)*100))))</f>
        <v>-4.80943738656987</v>
      </c>
      <c r="E17" s="10">
        <v>8535</v>
      </c>
      <c r="F17" s="12">
        <f>IF('2010'!E20=0,"-",IF('2010'!E20="nd","-",IF('2011'!E17="nd","nd",IF('2011'!E17/'2010'!E20&gt;2,"+++",('2011'!E17/'2010'!E20-1)*100))))</f>
        <v>18.017146017699126</v>
      </c>
    </row>
    <row r="18" spans="2:6" ht="15.75" customHeight="1">
      <c r="B18" s="9" t="s">
        <v>27</v>
      </c>
      <c r="C18" s="10">
        <v>57</v>
      </c>
      <c r="D18" s="13" t="str">
        <f>IF('2010'!C21=0,"-",IF('2010'!C21="nd","-",IF('2011'!C18="nd","nd",IF('2011'!C18/'2010'!C21&gt;2,"+++",('2011'!C18/'2010'!C21-1)*100))))</f>
        <v>+++</v>
      </c>
      <c r="E18" s="10">
        <v>298</v>
      </c>
      <c r="F18" s="13">
        <f>IF('2010'!E21=0,"-",IF('2010'!E21="nd","-",IF('2011'!E18="nd","nd",IF('2011'!E18/'2010'!E21&gt;2,"+++",('2011'!E18/'2010'!E21-1)*100))))</f>
        <v>71.26436781609196</v>
      </c>
    </row>
    <row r="19" spans="2:6" ht="15.75" customHeight="1">
      <c r="B19" s="9" t="s">
        <v>9</v>
      </c>
      <c r="C19" s="10">
        <v>7</v>
      </c>
      <c r="D19" s="17">
        <f>IF('2010'!C22=0,"-",IF('2010'!C22="nd","-",IF('2011'!C19="nd","nd",IF('2011'!C19/'2010'!C22&gt;2,"+++",('2011'!C19/'2010'!C22-1)*100))))</f>
        <v>-58.82352941176471</v>
      </c>
      <c r="E19" s="10">
        <v>51</v>
      </c>
      <c r="F19" s="17">
        <f>IF('2010'!E22=0,"-",IF('2010'!E22="nd","-",IF('2011'!E19="nd","nd",IF('2011'!E19/'2010'!E22&gt;2,"+++",('2011'!E19/'2010'!E22-1)*100))))</f>
        <v>-42.04545454545454</v>
      </c>
    </row>
    <row r="20" spans="2:6" ht="15.75" customHeight="1">
      <c r="B20" s="9" t="s">
        <v>28</v>
      </c>
      <c r="C20" s="10">
        <v>2</v>
      </c>
      <c r="D20" s="17">
        <f>IF('2010'!C23=0,"-",IF('2010'!C23="nd","-",IF('2011'!C20="nd","nd",IF('2011'!C20/'2010'!C23&gt;2,"+++",('2011'!C20/'2010'!C23-1)*100))))</f>
        <v>-33.333333333333336</v>
      </c>
      <c r="E20" s="10">
        <v>6</v>
      </c>
      <c r="F20" s="17">
        <f>IF('2010'!E23=0,"-",IF('2010'!E23="nd","-",IF('2011'!E20="nd","nd",IF('2011'!E20/'2010'!E23&gt;2,"+++",('2011'!E20/'2010'!E23-1)*100))))</f>
        <v>-72.72727272727273</v>
      </c>
    </row>
    <row r="21" spans="2:6" ht="15.75" customHeight="1">
      <c r="B21" s="9" t="s">
        <v>21</v>
      </c>
      <c r="C21" s="10">
        <v>122</v>
      </c>
      <c r="D21" s="17">
        <f>IF('2010'!C24=0,"-",IF('2010'!C24="nd","-",IF('2011'!C21="nd","nd",IF('2011'!C21/'2010'!C24&gt;2,"+++",('2011'!C21/'2010'!C24-1)*100))))</f>
        <v>-10.948905109489049</v>
      </c>
      <c r="E21" s="10">
        <v>910</v>
      </c>
      <c r="F21" s="17">
        <f>IF('2010'!E24=0,"-",IF('2010'!E24="nd","-",IF('2011'!E21="nd","nd",IF('2011'!E21/'2010'!E24&gt;2,"+++",('2011'!E21/'2010'!E24-1)*100))))</f>
        <v>7.56501182033098</v>
      </c>
    </row>
    <row r="22" spans="2:6" ht="15.75" customHeight="1">
      <c r="B22" s="9" t="s">
        <v>10</v>
      </c>
      <c r="C22" s="10">
        <v>18</v>
      </c>
      <c r="D22" s="13">
        <f>IF('2010'!C25=0,"-",IF('2010'!C25="nd","-",IF('2011'!C22="nd","nd",IF('2011'!C22/'2010'!C25&gt;2,"+++",('2011'!C22/'2010'!C25-1)*100))))</f>
        <v>-62.5</v>
      </c>
      <c r="E22" s="10">
        <v>224</v>
      </c>
      <c r="F22" s="13">
        <f>IF('2010'!E25=0,"-",IF('2010'!E25="nd","-",IF('2011'!E22="nd","nd",IF('2011'!E22/'2010'!E25&gt;2,"+++",('2011'!E22/'2010'!E25-1)*100))))</f>
        <v>-19.133574007220222</v>
      </c>
    </row>
    <row r="23" spans="2:6" ht="15.75" customHeight="1">
      <c r="B23" s="9" t="s">
        <v>11</v>
      </c>
      <c r="C23" s="10">
        <v>1719</v>
      </c>
      <c r="D23" s="12">
        <f>IF('2010'!C26=0,"-",IF('2010'!C26="nd","-",IF('2011'!C23="nd","nd",IF('2011'!C23/'2010'!C26&gt;2,"+++",('2011'!C23/'2010'!C26-1)*100))))</f>
        <v>4.689403166869677</v>
      </c>
      <c r="E23" s="10">
        <v>12203</v>
      </c>
      <c r="F23" s="12">
        <f>IF('2010'!E26=0,"-",IF('2010'!E26="nd","-",IF('2011'!E23="nd","nd",IF('2011'!E23/'2010'!E26&gt;2,"+++",('2011'!E23/'2010'!E26-1)*100))))</f>
        <v>6.837681666958506</v>
      </c>
    </row>
    <row r="24" spans="2:6" ht="15.75" customHeight="1">
      <c r="B24" s="9" t="s">
        <v>12</v>
      </c>
      <c r="C24" s="10">
        <v>229</v>
      </c>
      <c r="D24" s="17">
        <f>IF('2010'!C27=0,"-",IF('2010'!C27="nd","-",IF('2011'!C24="nd","nd",IF('2011'!C24/'2010'!C27&gt;2,"+++",('2011'!C24/'2010'!C27-1)*100))))</f>
        <v>-16.727272727272723</v>
      </c>
      <c r="E24" s="10">
        <v>1742</v>
      </c>
      <c r="F24" s="17">
        <f>IF('2010'!E27=0,"-",IF('2010'!E27="nd","-",IF('2011'!E24="nd","nd",IF('2011'!E24/'2010'!E27&gt;2,"+++",('2011'!E24/'2010'!E27-1)*100))))</f>
        <v>12.242268041237114</v>
      </c>
    </row>
    <row r="25" spans="2:6" ht="15.75" customHeight="1">
      <c r="B25" s="9" t="s">
        <v>13</v>
      </c>
      <c r="C25" s="10">
        <v>757</v>
      </c>
      <c r="D25" s="11">
        <f>IF('2010'!C28=0,"-",IF('2010'!C28="nd","-",IF('2011'!C25="nd","nd",IF('2011'!C25/'2010'!C28&gt;2,"+++",('2011'!C25/'2010'!C28-1)*100))))</f>
        <v>29.62328767123288</v>
      </c>
      <c r="E25" s="10">
        <v>5988</v>
      </c>
      <c r="F25" s="11">
        <f>IF('2010'!E28=0,"-",IF('2010'!E28="nd","-",IF('2011'!E25="nd","nd",IF('2011'!E25/'2010'!E28&gt;2,"+++",('2011'!E25/'2010'!E28-1)*100))))</f>
        <v>34.77380148548279</v>
      </c>
    </row>
    <row r="26" spans="2:6" ht="15.75" customHeight="1">
      <c r="B26" s="9" t="s">
        <v>14</v>
      </c>
      <c r="C26" s="10">
        <v>606</v>
      </c>
      <c r="D26" s="11">
        <f>IF('2010'!C29=0,"-",IF('2010'!C29="nd","-",IF('2011'!C26="nd","nd",IF('2011'!C26/'2010'!C29&gt;2,"+++",('2011'!C26/'2010'!C29-1)*100))))</f>
        <v>-0.9803921568627416</v>
      </c>
      <c r="E26" s="10">
        <v>4199</v>
      </c>
      <c r="F26" s="11">
        <f>IF('2010'!E29=0,"-",IF('2010'!E29="nd","-",IF('2011'!E26="nd","nd",IF('2011'!E26/'2010'!E29&gt;2,"+++",('2011'!E26/'2010'!E29-1)*100))))</f>
        <v>1.8186226964112429</v>
      </c>
    </row>
    <row r="27" spans="2:6" ht="15.75" customHeight="1">
      <c r="B27" s="9" t="s">
        <v>29</v>
      </c>
      <c r="C27" s="10">
        <v>30</v>
      </c>
      <c r="D27" s="11">
        <f>IF('2010'!C30=0,"-",IF('2010'!C30="nd","-",IF('2011'!C27="nd","nd",IF('2011'!C27/'2010'!C30&gt;2,"+++",('2011'!C27/'2010'!C30-1)*100))))</f>
        <v>-34.78260869565217</v>
      </c>
      <c r="E27" s="10">
        <v>234</v>
      </c>
      <c r="F27" s="11">
        <f>IF('2010'!E30=0,"-",IF('2010'!E30="nd","-",IF('2011'!E27="nd","nd",IF('2011'!E27/'2010'!E30&gt;2,"+++",('2011'!E27/'2010'!E30-1)*100))))</f>
        <v>16.999999999999993</v>
      </c>
    </row>
    <row r="28" spans="2:6" ht="15.75" customHeight="1">
      <c r="B28" s="9" t="s">
        <v>15</v>
      </c>
      <c r="C28" s="10">
        <v>70</v>
      </c>
      <c r="D28" s="13" t="str">
        <f>IF('2010'!C31=0,"-",IF('2010'!C31="nd","-",IF('2011'!C28="nd","nd",IF('2011'!C28/'2010'!C31&gt;2,"+++",('2011'!C28/'2010'!C31-1)*100))))</f>
        <v>+++</v>
      </c>
      <c r="E28" s="10">
        <v>340</v>
      </c>
      <c r="F28" s="13">
        <f>IF('2010'!E31=0,"-",IF('2010'!E31="nd","-",IF('2011'!E28="nd","nd",IF('2011'!E28/'2010'!E31&gt;2,"+++",('2011'!E28/'2010'!E31-1)*100))))</f>
        <v>26.865671641791057</v>
      </c>
    </row>
    <row r="29" spans="2:6" ht="15.75" customHeight="1">
      <c r="B29" s="9" t="s">
        <v>30</v>
      </c>
      <c r="C29" s="10">
        <v>31</v>
      </c>
      <c r="D29" s="17">
        <f>IF('2010'!C32=0,"-",IF('2010'!C32="nd","-",IF('2011'!C29="nd","nd",IF('2011'!C29/'2010'!C32&gt;2,"+++",('2011'!C29/'2010'!C32-1)*100))))</f>
        <v>-64.36781609195403</v>
      </c>
      <c r="E29" s="10">
        <v>198</v>
      </c>
      <c r="F29" s="17">
        <f>IF('2010'!E32=0,"-",IF('2010'!E32="nd","-",IF('2011'!E29="nd","nd",IF('2011'!E29/'2010'!E32&gt;2,"+++",('2011'!E29/'2010'!E32-1)*100))))</f>
        <v>-18.852459016393443</v>
      </c>
    </row>
    <row r="30" spans="2:6" ht="15.75" customHeight="1">
      <c r="B30" s="9" t="s">
        <v>31</v>
      </c>
      <c r="C30" s="10"/>
      <c r="D30" s="13">
        <f>IF('2010'!C33=0,"-",IF('2010'!C33="nd","-",IF('2011'!C30="nd","nd",IF('2011'!C30/'2010'!C33&gt;2,"+++",('2011'!C30/'2010'!C33-1)*100))))</f>
        <v>-100</v>
      </c>
      <c r="E30" s="10">
        <v>10</v>
      </c>
      <c r="F30" s="13">
        <f>IF('2010'!E33=0,"-",IF('2010'!E33="nd","-",IF('2011'!E30="nd","nd",IF('2011'!E30/'2010'!E33&gt;2,"+++",('2011'!E30/'2010'!E33-1)*100))))</f>
        <v>-60</v>
      </c>
    </row>
    <row r="31" spans="2:6" ht="15.75" customHeight="1">
      <c r="B31" s="9" t="s">
        <v>32</v>
      </c>
      <c r="C31" s="10">
        <v>28</v>
      </c>
      <c r="D31" s="13">
        <f>IF('2010'!C34=0,"-",IF('2010'!C34="nd","-",IF('2011'!C31="nd","nd",IF('2011'!C31/'2010'!C34&gt;2,"+++",('2011'!C31/'2010'!C34-1)*100))))</f>
        <v>-30.000000000000004</v>
      </c>
      <c r="E31" s="10">
        <v>199</v>
      </c>
      <c r="F31" s="13">
        <f>IF('2010'!E34=0,"-",IF('2010'!E34="nd","-",IF('2011'!E31="nd","nd",IF('2011'!E31/'2010'!E34&gt;2,"+++",('2011'!E31/'2010'!E34-1)*100))))</f>
        <v>-27.636363636363637</v>
      </c>
    </row>
    <row r="32" spans="2:6" ht="15.75" customHeight="1">
      <c r="B32" s="9" t="s">
        <v>16</v>
      </c>
      <c r="C32" s="10">
        <v>268</v>
      </c>
      <c r="D32" s="17">
        <f>IF('2010'!C35=0,"-",IF('2010'!C35="nd","-",IF('2011'!C32="nd","nd",IF('2011'!C32/'2010'!C35&gt;2,"+++",('2011'!C32/'2010'!C35-1)*100))))</f>
        <v>-8.21917808219178</v>
      </c>
      <c r="E32" s="10">
        <v>2500</v>
      </c>
      <c r="F32" s="17">
        <f>IF('2010'!E35=0,"-",IF('2010'!E35="nd","-",IF('2011'!E32="nd","nd",IF('2011'!E32/'2010'!E35&gt;2,"+++",('2011'!E32/'2010'!E35-1)*100))))</f>
        <v>13.791533909877106</v>
      </c>
    </row>
    <row r="33" spans="2:6" ht="15.75" customHeight="1">
      <c r="B33" s="9" t="s">
        <v>17</v>
      </c>
      <c r="C33" s="10">
        <v>1187</v>
      </c>
      <c r="D33" s="12">
        <f>IF('2010'!C36=0,"-",IF('2010'!C36="nd","-",IF('2011'!C33="nd","nd",IF('2011'!C33/'2010'!C36&gt;2,"+++",('2011'!C33/'2010'!C36-1)*100))))</f>
        <v>6.076854334226978</v>
      </c>
      <c r="E33" s="10">
        <v>8747</v>
      </c>
      <c r="F33" s="12">
        <f>IF('2010'!E36=0,"-",IF('2010'!E36="nd","-",IF('2011'!E33="nd","nd",IF('2011'!E33/'2010'!E36&gt;2,"+++",('2011'!E33/'2010'!E36-1)*100))))</f>
        <v>15.762308099523548</v>
      </c>
    </row>
    <row r="34" spans="2:6" ht="15.75" customHeight="1">
      <c r="B34" s="9" t="s">
        <v>33</v>
      </c>
      <c r="C34" s="10">
        <v>19</v>
      </c>
      <c r="D34" s="17">
        <f>IF('2010'!C37=0,"-",IF('2010'!C37="nd","-",IF('2011'!C34="nd","nd",IF('2011'!C34/'2010'!C37&gt;2,"+++",('2011'!C34/'2010'!C37-1)*100))))</f>
        <v>-36.66666666666667</v>
      </c>
      <c r="E34" s="10">
        <v>145</v>
      </c>
      <c r="F34" s="17">
        <f>IF('2010'!E37=0,"-",IF('2010'!E37="nd","-",IF('2011'!E34="nd","nd",IF('2011'!E34/'2010'!E37&gt;2,"+++",('2011'!E34/'2010'!E37-1)*100))))</f>
        <v>8.208955223880587</v>
      </c>
    </row>
    <row r="35" spans="2:6" ht="15.75" customHeight="1">
      <c r="B35" s="31" t="s">
        <v>18</v>
      </c>
      <c r="C35" s="28">
        <v>30019</v>
      </c>
      <c r="D35" s="30">
        <f>IF('2010'!C39=0,"-",IF('2010'!C39="nd","-",IF('2011'!C35="nd","nd",IF('2011'!C35/'2010'!C39&gt;2,"+++",('2011'!C35/'2010'!C39-1)*100))))</f>
        <v>-11.822935025261428</v>
      </c>
      <c r="E35" s="28">
        <v>254348</v>
      </c>
      <c r="F35" s="30">
        <f>IF('2010'!E39=0,"-",IF('2010'!E39="nd","-",IF('2011'!E35="nd","nd",IF('2011'!E35/'2010'!E39&gt;2,"+++",('2011'!E35/'2010'!E39-1)*100))))</f>
        <v>2.850395674871309</v>
      </c>
    </row>
    <row r="36" spans="2:6" ht="15.75" customHeight="1">
      <c r="B36" s="18" t="s">
        <v>19</v>
      </c>
      <c r="C36" s="24">
        <v>61850</v>
      </c>
      <c r="D36" s="29">
        <f>IF('2010'!C40=0,"-",IF('2010'!C40="nd","-",IF('2011'!C36="nd","nd",IF('2011'!C36/'2010'!C40&gt;2,"+++",('2011'!C36/'2010'!C40-1)*100))))</f>
        <v>-3.535723755010367</v>
      </c>
      <c r="E36" s="24">
        <v>477306</v>
      </c>
      <c r="F36" s="29">
        <f>IF('2010'!E40=0,"-",IF('2010'!E40="nd","-",IF('2011'!E36="nd","nd",IF('2011'!E36/'2010'!E40&gt;2,"+++",('2011'!E36/'2010'!E40-1)*100))))</f>
        <v>-2.3194990176817254</v>
      </c>
    </row>
    <row r="37" spans="2:6" ht="6.75" customHeight="1">
      <c r="B37" s="19"/>
      <c r="C37" s="20"/>
      <c r="D37" s="21"/>
      <c r="E37" s="20"/>
      <c r="F37" s="21"/>
    </row>
    <row r="38" spans="2:6" s="1" customFormat="1" ht="12" customHeight="1">
      <c r="B38" s="25" t="s">
        <v>38</v>
      </c>
      <c r="C38" s="25"/>
      <c r="D38" s="25"/>
      <c r="E38" s="25"/>
      <c r="F38" s="25"/>
    </row>
    <row r="39" spans="2:6" s="1" customFormat="1" ht="12" customHeight="1">
      <c r="B39" s="25" t="s">
        <v>35</v>
      </c>
      <c r="C39" s="25"/>
      <c r="D39" s="25"/>
      <c r="E39" s="25"/>
      <c r="F39" s="25"/>
    </row>
  </sheetData>
  <sheetProtection/>
  <mergeCells count="1">
    <mergeCell ref="C4:F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A1">
      <selection activeCell="I25" sqref="I25"/>
    </sheetView>
  </sheetViews>
  <sheetFormatPr defaultColWidth="21.57421875" defaultRowHeight="12.75"/>
  <cols>
    <col min="1" max="1" width="7.00390625" style="2" customWidth="1"/>
    <col min="2" max="2" width="19.00390625" style="2" customWidth="1"/>
    <col min="3" max="3" width="13.7109375" style="3" customWidth="1"/>
    <col min="4" max="4" width="12.00390625" style="3" bestFit="1" customWidth="1"/>
    <col min="5" max="5" width="13.8515625" style="3" customWidth="1"/>
    <col min="6" max="6" width="11.57421875" style="3" customWidth="1"/>
    <col min="7" max="16384" width="21.57421875" style="2" customWidth="1"/>
  </cols>
  <sheetData>
    <row r="1" ht="16.5"/>
    <row r="2" ht="16.5">
      <c r="C2" s="22" t="s">
        <v>51</v>
      </c>
    </row>
    <row r="3" ht="16.5">
      <c r="C3" s="32"/>
    </row>
    <row r="4" spans="1:6" s="1" customFormat="1" ht="15.75">
      <c r="A4" s="4"/>
      <c r="B4" s="5"/>
      <c r="C4" s="53" t="s">
        <v>42</v>
      </c>
      <c r="D4" s="53"/>
      <c r="E4" s="53"/>
      <c r="F4" s="53"/>
    </row>
    <row r="5" spans="1:6" s="1" customFormat="1" ht="15.75">
      <c r="A5" s="4"/>
      <c r="B5" s="6"/>
      <c r="C5" s="7">
        <v>41091</v>
      </c>
      <c r="D5" s="8" t="s">
        <v>49</v>
      </c>
      <c r="E5" s="8" t="s">
        <v>50</v>
      </c>
      <c r="F5" s="8" t="s">
        <v>49</v>
      </c>
    </row>
    <row r="6" spans="1:6" s="1" customFormat="1" ht="15.75">
      <c r="A6" s="4"/>
      <c r="B6" s="23" t="s">
        <v>52</v>
      </c>
      <c r="C6" s="7"/>
      <c r="D6" s="8" t="s">
        <v>34</v>
      </c>
      <c r="E6" s="8"/>
      <c r="F6" s="8" t="s">
        <v>34</v>
      </c>
    </row>
    <row r="7" spans="2:6" ht="15.75" customHeight="1">
      <c r="B7" s="9" t="s">
        <v>0</v>
      </c>
      <c r="C7" s="10">
        <v>4784</v>
      </c>
      <c r="D7" s="11">
        <f>IF('2011'!C7=0,"-",IF('2011'!C7="nd","-",IF('2012'!C7="nd","nd",IF('2012'!C7/'2010'!C7&gt;2,"+++",('2012'!C7/'2011'!C7-1)*100))))</f>
        <v>-12.252384446074839</v>
      </c>
      <c r="E7" s="10">
        <v>38957</v>
      </c>
      <c r="F7" s="11">
        <f>IF('2011'!E7=0,"-",IF('2011'!E7="nd","-",IF('2012'!E7="nd","nd",IF('2012'!E7/'2011'!E7&gt;2,"+++",('2012'!E7/'2011'!E7-1)*100))))</f>
        <v>-12.314306293328537</v>
      </c>
    </row>
    <row r="8" spans="2:6" ht="15.75" customHeight="1">
      <c r="B8" s="9" t="s">
        <v>1</v>
      </c>
      <c r="C8" s="10">
        <v>5091</v>
      </c>
      <c r="D8" s="11">
        <f>IF('2011'!C8=0,"-",IF('2011'!C8="nd","-",IF('2012'!C8="nd","nd",IF('2012'!C8/'2010'!C8&gt;2,"+++",('2012'!C8/'2011'!C8-1)*100))))</f>
        <v>-14.075949367088603</v>
      </c>
      <c r="E8" s="10">
        <v>38878</v>
      </c>
      <c r="F8" s="11">
        <f>IF('2011'!E8=0,"-",IF('2011'!E8="nd","-",IF('2012'!E8="nd","nd",IF('2012'!E8/'2011'!E8&gt;2,"+++",('2012'!E8/'2011'!E8-1)*100))))</f>
        <v>-10.623232717993513</v>
      </c>
    </row>
    <row r="9" spans="2:6" ht="15.75" customHeight="1">
      <c r="B9" s="9" t="s">
        <v>3</v>
      </c>
      <c r="C9" s="10">
        <v>8763</v>
      </c>
      <c r="D9" s="11">
        <f>IF('2011'!C9=0,"-",IF('2011'!C9="nd","-",IF('2012'!C9="nd","nd",IF('2012'!C9/'2010'!C9&gt;2,"+++",('2012'!C9/'2011'!C9-1)*100))))</f>
        <v>21.15304852758191</v>
      </c>
      <c r="E9" s="10">
        <v>75754</v>
      </c>
      <c r="F9" s="12">
        <f>IF('2011'!E9=0,"-",IF('2011'!E9="nd","-",IF('2012'!E9="nd","nd",IF('2012'!E9/'2011'!E9&gt;2,"+++",('2012'!E9/'2011'!E9-1)*100))))</f>
        <v>1.6300191845879386</v>
      </c>
    </row>
    <row r="10" spans="2:6" ht="15.75" customHeight="1">
      <c r="B10" s="9" t="s">
        <v>20</v>
      </c>
      <c r="C10" s="10">
        <v>199</v>
      </c>
      <c r="D10" s="11">
        <f>IF('2011'!C10=0,"-",IF('2011'!C10="nd","-",IF('2012'!C10="nd","nd",IF('2012'!C10/'2010'!C10&gt;2,"+++",('2012'!C10/'2011'!C10-1)*100))))</f>
        <v>-11.946902654867253</v>
      </c>
      <c r="E10" s="10">
        <v>1472</v>
      </c>
      <c r="F10" s="13">
        <f>IF('2011'!E10=0,"-",IF('2011'!E10="nd","-",IF('2012'!E10="nd","nd",IF('2012'!E10/'2011'!E10&gt;2,"+++",('2012'!E10/'2011'!E10-1)*100))))</f>
        <v>-4.477611940298509</v>
      </c>
    </row>
    <row r="11" spans="2:6" ht="15.75" customHeight="1">
      <c r="B11" s="9" t="s">
        <v>24</v>
      </c>
      <c r="C11" s="10">
        <v>12</v>
      </c>
      <c r="D11" s="11">
        <f>IF('2011'!C11=0,"-",IF('2011'!C11="nd","-",IF('2012'!C11="nd","nd",IF('2012'!C11/'2010'!C11&gt;2,"+++",('2012'!C11/'2011'!C11-1)*100))))</f>
        <v>-40</v>
      </c>
      <c r="E11" s="10">
        <v>77</v>
      </c>
      <c r="F11" s="17">
        <f>IF('2011'!E11=0,"-",IF('2011'!E11="nd","-",IF('2012'!E11="nd","nd",IF('2012'!E11/'2011'!E11&gt;2,"+++",('2012'!E11/'2011'!E11-1)*100))))</f>
        <v>-33.04347826086956</v>
      </c>
    </row>
    <row r="12" spans="2:6" ht="15.75" customHeight="1">
      <c r="B12" s="9" t="s">
        <v>25</v>
      </c>
      <c r="C12" s="10">
        <v>75</v>
      </c>
      <c r="D12" s="11">
        <f>IF('2011'!C12=0,"-",IF('2011'!C12="nd","-",IF('2012'!C12="nd","nd",IF('2012'!C12/'2010'!C12&gt;2,"+++",('2012'!C12/'2011'!C12-1)*100))))</f>
        <v>-2.5974025974025983</v>
      </c>
      <c r="E12" s="10">
        <v>461</v>
      </c>
      <c r="F12" s="17">
        <f>IF('2011'!E12=0,"-",IF('2011'!E12="nd","-",IF('2012'!E12="nd","nd",IF('2012'!E12/'2011'!E12&gt;2,"+++",('2012'!E12/'2011'!E12-1)*100))))</f>
        <v>-36.762688614540465</v>
      </c>
    </row>
    <row r="13" spans="2:6" ht="15.75" customHeight="1">
      <c r="B13" s="9" t="s">
        <v>5</v>
      </c>
      <c r="C13" s="10">
        <v>2723</v>
      </c>
      <c r="D13" s="11">
        <f>IF('2011'!C13=0,"-",IF('2011'!C13="nd","-",IF('2012'!C13="nd","nd",IF('2012'!C13/'2011'!C13&gt;2,"+++",('2012'!C13/'2011'!C13-1)*100))))</f>
        <v>-6.586620926243569</v>
      </c>
      <c r="E13" s="10">
        <v>22862</v>
      </c>
      <c r="F13" s="12">
        <f>IF('2011'!E13=0,"-",IF('2011'!E13="nd","-",IF('2012'!E13="nd","nd",IF('2012'!E13/'2011'!E13&gt;2,"+++",('2012'!E13/'2011'!E13-1)*100))))</f>
        <v>-8.698083067092654</v>
      </c>
    </row>
    <row r="14" spans="2:6" ht="15.75" customHeight="1">
      <c r="B14" s="9" t="s">
        <v>6</v>
      </c>
      <c r="C14" s="10">
        <v>1549</v>
      </c>
      <c r="D14" s="11">
        <f>IF('2011'!C14=0,"-",IF('2011'!C14="nd","-",IF('2012'!C14="nd","nd",IF('2012'!C14/'2011'!C14&gt;2,"+++",('2012'!C14/'2011'!C14-1)*100))))</f>
        <v>9.936124911284594</v>
      </c>
      <c r="E14" s="10">
        <v>11567</v>
      </c>
      <c r="F14" s="11">
        <f>IF('2011'!E14=0,"-",IF('2011'!E14="nd","-",IF('2012'!E14="nd","nd",IF('2012'!E14/'2011'!E14&gt;2,"+++",('2012'!E14/'2011'!E14-1)*100))))</f>
        <v>-10.6312292358804</v>
      </c>
    </row>
    <row r="15" spans="2:6" ht="15.75" customHeight="1">
      <c r="B15" s="9" t="s">
        <v>7</v>
      </c>
      <c r="C15" s="10">
        <v>13</v>
      </c>
      <c r="D15" s="11">
        <f>IF('2011'!C15=0,"-",IF('2011'!C15="nd","-",IF('2012'!C15="nd","nd",IF('2012'!C15/'2010'!C16&gt;2,"+++",('2012'!C15/'2011'!C15-1)*100))))</f>
        <v>-7.14285714285714</v>
      </c>
      <c r="E15" s="10">
        <v>134</v>
      </c>
      <c r="F15" s="11">
        <f>IF('2011'!E15=0,"-",IF('2011'!E15="nd","-",IF('2012'!E15="nd","nd",IF('2012'!E15/'2011'!E15&gt;2,"+++",('2012'!E15/'2011'!E15-1)*100))))</f>
        <v>8.943089430894302</v>
      </c>
    </row>
    <row r="16" spans="2:6" ht="15.75" customHeight="1">
      <c r="B16" s="9" t="s">
        <v>26</v>
      </c>
      <c r="C16" s="10">
        <v>154</v>
      </c>
      <c r="D16" s="11">
        <f>IF('2011'!C16=0,"-",IF('2011'!C16="nd","-",IF('2012'!C16="nd","nd",IF('2012'!C16/'2010'!C17&gt;2,"+++",('2012'!C16/'2011'!C16-1)*100))))</f>
        <v>-3.1446540880503138</v>
      </c>
      <c r="E16" s="10">
        <v>967</v>
      </c>
      <c r="F16" s="11">
        <f>IF('2011'!E16=0,"-",IF('2011'!E16="nd","-",IF('2012'!E16="nd","nd",IF('2012'!E16/'2011'!E16&gt;2,"+++",('2012'!E16/'2011'!E16-1)*100))))</f>
        <v>-15.398075240594922</v>
      </c>
    </row>
    <row r="17" spans="2:6" ht="15.75" customHeight="1">
      <c r="B17" s="9" t="s">
        <v>8</v>
      </c>
      <c r="C17" s="10">
        <v>1013</v>
      </c>
      <c r="D17" s="11">
        <f>IF('2011'!C17=0,"-",IF('2011'!C17="nd","-",IF('2012'!C17="nd","nd",IF('2012'!C17/'2011'!C17&gt;2,"+++",('2012'!C17/'2011'!C17-1)*100))))</f>
        <v>-3.4318398474737832</v>
      </c>
      <c r="E17" s="10">
        <v>7724</v>
      </c>
      <c r="F17" s="12">
        <f>IF('2011'!E17=0,"-",IF('2011'!E17="nd","-",IF('2012'!E17="nd","nd",IF('2012'!E17/'2011'!E17&gt;2,"+++",('2012'!E17/'2011'!E17-1)*100))))</f>
        <v>-9.502050380784999</v>
      </c>
    </row>
    <row r="18" spans="2:6" ht="15.75" customHeight="1">
      <c r="B18" s="9" t="s">
        <v>27</v>
      </c>
      <c r="C18" s="10">
        <v>66</v>
      </c>
      <c r="D18" s="11">
        <f>IF('2011'!C18=0,"-",IF('2011'!C18="nd","-",IF('2012'!C18="nd","nd",IF('2012'!C18/'2010'!C19&gt;2,"+++",('2012'!C18/'2011'!C18-1)*100))))</f>
        <v>15.789473684210531</v>
      </c>
      <c r="E18" s="10">
        <v>372</v>
      </c>
      <c r="F18" s="13">
        <f>IF('2011'!E18=0,"-",IF('2011'!E18="nd","-",IF('2012'!E18="nd","nd",IF('2012'!E18/'2011'!E18&gt;2,"+++",('2012'!E18/'2011'!E18-1)*100))))</f>
        <v>24.83221476510067</v>
      </c>
    </row>
    <row r="19" spans="2:6" ht="15.75" customHeight="1">
      <c r="B19" s="9" t="s">
        <v>9</v>
      </c>
      <c r="C19" s="10">
        <v>25</v>
      </c>
      <c r="D19" s="11">
        <f>IF('2011'!C19=0,"-",IF('2011'!C19="nd","-",IF('2012'!C19="nd","nd",IF('2012'!C19/'2010'!C20&gt;2,"+++",('2012'!C19/'2011'!C19-1)*100))))</f>
        <v>257.14285714285717</v>
      </c>
      <c r="E19" s="10">
        <v>155</v>
      </c>
      <c r="F19" s="17" t="str">
        <f>IF('2011'!E19=0,"-",IF('2011'!E19="nd","-",IF('2012'!E19="nd","nd",IF('2012'!E19/'2011'!E19&gt;2,"+++",('2012'!E19/'2011'!E19-1)*100))))</f>
        <v>+++</v>
      </c>
    </row>
    <row r="20" spans="2:6" ht="15.75" customHeight="1">
      <c r="B20" s="9" t="s">
        <v>28</v>
      </c>
      <c r="C20" s="10">
        <v>5</v>
      </c>
      <c r="D20" s="11" t="str">
        <f>IF('2011'!C20=0,"-",IF('2011'!C20="nd","-",IF('2012'!C20="nd","nd",IF('2012'!C20/'2011'!C20&gt;2,"+++",('2012'!C20/'2011'!C20-1)*100))))</f>
        <v>+++</v>
      </c>
      <c r="E20" s="10">
        <v>35</v>
      </c>
      <c r="F20" s="17" t="str">
        <f>IF('2011'!E20=0,"-",IF('2011'!E20="nd","-",IF('2012'!E20="nd","nd",IF('2012'!E20/'2011'!E20&gt;2,"+++",('2012'!E20/'2011'!E20-1)*100))))</f>
        <v>+++</v>
      </c>
    </row>
    <row r="21" spans="2:6" ht="15.75" customHeight="1">
      <c r="B21" s="9" t="s">
        <v>21</v>
      </c>
      <c r="C21" s="10">
        <v>137</v>
      </c>
      <c r="D21" s="11">
        <f>IF('2011'!C21=0,"-",IF('2011'!C21="nd","-",IF('2012'!C21="nd","nd",IF('2012'!C21/'2011'!C21&gt;2,"+++",('2012'!C21/'2011'!C21-1)*100))))</f>
        <v>12.295081967213118</v>
      </c>
      <c r="E21" s="10">
        <v>889</v>
      </c>
      <c r="F21" s="17">
        <f>IF('2011'!E21=0,"-",IF('2011'!E21="nd","-",IF('2012'!E21="nd","nd",IF('2012'!E21/'2011'!E21&gt;2,"+++",('2012'!E21/'2011'!E21-1)*100))))</f>
        <v>-2.3076923076923106</v>
      </c>
    </row>
    <row r="22" spans="2:6" ht="15.75" customHeight="1">
      <c r="B22" s="9" t="s">
        <v>10</v>
      </c>
      <c r="C22" s="10">
        <v>5</v>
      </c>
      <c r="D22" s="11">
        <f>IF('2011'!C22=0,"-",IF('2011'!C22="nd","-",IF('2012'!C22="nd","nd",IF('2012'!C22/'2010'!C23&gt;2,"+++",('2012'!C22/'2011'!C22-1)*100))))</f>
        <v>-72.22222222222221</v>
      </c>
      <c r="E22" s="10">
        <v>131</v>
      </c>
      <c r="F22" s="13">
        <f>IF('2011'!E22=0,"-",IF('2011'!E22="nd","-",IF('2012'!E22="nd","nd",IF('2012'!E22/'2011'!E22&gt;2,"+++",('2012'!E22/'2011'!E22-1)*100))))</f>
        <v>-41.51785714285714</v>
      </c>
    </row>
    <row r="23" spans="2:6" ht="15.75" customHeight="1">
      <c r="B23" s="9" t="s">
        <v>11</v>
      </c>
      <c r="C23" s="10">
        <v>2095</v>
      </c>
      <c r="D23" s="11">
        <f>IF('2011'!C23=0,"-",IF('2011'!C23="nd","-",IF('2012'!C23="nd","nd",IF('2012'!C23/'2011'!C23&gt;2,"+++",('2012'!C23/'2011'!C23-1)*100))))</f>
        <v>21.873182082606156</v>
      </c>
      <c r="E23" s="10">
        <v>11152</v>
      </c>
      <c r="F23" s="12">
        <f>IF('2011'!E23=0,"-",IF('2011'!E23="nd","-",IF('2012'!E23="nd","nd",IF('2012'!E23/'2011'!E23&gt;2,"+++",('2012'!E23/'2011'!E23-1)*100))))</f>
        <v>-8.6126362369909</v>
      </c>
    </row>
    <row r="24" spans="2:6" ht="15.75" customHeight="1">
      <c r="B24" s="9" t="s">
        <v>12</v>
      </c>
      <c r="C24" s="10">
        <v>140</v>
      </c>
      <c r="D24" s="11">
        <f>IF('2011'!C24=0,"-",IF('2011'!C24="nd","-",IF('2012'!C24="nd","nd",IF('2012'!C24/'2011'!C24&gt;2,"+++",('2012'!C24/'2011'!C24-1)*100))))</f>
        <v>-38.864628820960704</v>
      </c>
      <c r="E24" s="10">
        <v>1041</v>
      </c>
      <c r="F24" s="17">
        <f>IF('2011'!E24=0,"-",IF('2011'!E24="nd","-",IF('2012'!E24="nd","nd",IF('2012'!E24/'2011'!E24&gt;2,"+++",('2012'!E24/'2011'!E24-1)*100))))</f>
        <v>-40.24110218140069</v>
      </c>
    </row>
    <row r="25" spans="2:6" ht="15.75" customHeight="1">
      <c r="B25" s="9" t="s">
        <v>13</v>
      </c>
      <c r="C25" s="10">
        <v>786</v>
      </c>
      <c r="D25" s="11">
        <f>IF('2011'!C25=0,"-",IF('2011'!C25="nd","-",IF('2012'!C25="nd","nd",IF('2012'!C25/'2011'!C25&gt;2,"+++",('2012'!C25/'2011'!C25-1)*100))))</f>
        <v>3.830911492734468</v>
      </c>
      <c r="E25" s="10">
        <v>5550</v>
      </c>
      <c r="F25" s="11">
        <f>IF('2011'!E25=0,"-",IF('2011'!E25="nd","-",IF('2012'!E25="nd","nd",IF('2012'!E25/'2011'!E25&gt;2,"+++",('2012'!E25/'2011'!E25-1)*100))))</f>
        <v>-7.314629258517035</v>
      </c>
    </row>
    <row r="26" spans="2:6" ht="15.75" customHeight="1">
      <c r="B26" s="9" t="s">
        <v>14</v>
      </c>
      <c r="C26" s="10">
        <v>501</v>
      </c>
      <c r="D26" s="11">
        <f>IF('2011'!C26=0,"-",IF('2011'!C26="nd","-",IF('2012'!C26="nd","nd",IF('2012'!C26/'2011'!C26&gt;2,"+++",('2012'!C26/'2011'!C26-1)*100))))</f>
        <v>-17.32673267326733</v>
      </c>
      <c r="E26" s="10">
        <v>4380</v>
      </c>
      <c r="F26" s="11">
        <f>IF('2011'!E26=0,"-",IF('2011'!E26="nd","-",IF('2012'!E26="nd","nd",IF('2012'!E26/'2011'!E26&gt;2,"+++",('2012'!E26/'2011'!E26-1)*100))))</f>
        <v>4.310550130983559</v>
      </c>
    </row>
    <row r="27" spans="2:6" ht="15.75" customHeight="1">
      <c r="B27" s="9" t="s">
        <v>29</v>
      </c>
      <c r="C27" s="10">
        <v>65</v>
      </c>
      <c r="D27" s="11" t="str">
        <f>IF('2011'!C27=0,"-",IF('2011'!C27="nd","-",IF('2012'!C27="nd","nd",IF('2012'!C27/'2011'!C27&gt;2,"+++",('2012'!C27/'2011'!C27-1)*100))))</f>
        <v>+++</v>
      </c>
      <c r="E27" s="10">
        <v>219</v>
      </c>
      <c r="F27" s="11">
        <f>IF('2011'!E27=0,"-",IF('2011'!E27="nd","-",IF('2012'!E27="nd","nd",IF('2012'!E27/'2011'!E27&gt;2,"+++",('2012'!E27/'2011'!E27-1)*100))))</f>
        <v>-6.41025641025641</v>
      </c>
    </row>
    <row r="28" spans="2:6" ht="15.75" customHeight="1">
      <c r="B28" s="9" t="s">
        <v>15</v>
      </c>
      <c r="C28" s="10">
        <v>28</v>
      </c>
      <c r="D28" s="11">
        <f>IF('2011'!C28=0,"-",IF('2011'!C28="nd","-",IF('2012'!C28="nd","nd",IF('2012'!C28/'2011'!C28&gt;2,"+++",('2012'!C28/'2011'!C28-1)*100))))</f>
        <v>-60</v>
      </c>
      <c r="E28" s="10">
        <v>224</v>
      </c>
      <c r="F28" s="13">
        <f>IF('2011'!E28=0,"-",IF('2011'!E28="nd","-",IF('2012'!E28="nd","nd",IF('2012'!E28/'2011'!E28&gt;2,"+++",('2012'!E28/'2011'!E28-1)*100))))</f>
        <v>-34.11764705882353</v>
      </c>
    </row>
    <row r="29" spans="2:6" ht="15.75" customHeight="1">
      <c r="B29" s="9" t="s">
        <v>30</v>
      </c>
      <c r="C29" s="10">
        <v>30</v>
      </c>
      <c r="D29" s="11">
        <f>IF('2011'!C29=0,"-",IF('2011'!C29="nd","-",IF('2012'!C29="nd","nd",IF('2012'!C29/'2011'!C29&gt;2,"+++",('2012'!C29/'2011'!C29-1)*100))))</f>
        <v>-3.2258064516129004</v>
      </c>
      <c r="E29" s="10">
        <v>139</v>
      </c>
      <c r="F29" s="17">
        <f>IF('2011'!E29=0,"-",IF('2011'!E29="nd","-",IF('2012'!E29="nd","nd",IF('2012'!E29/'2011'!E29&gt;2,"+++",('2012'!E29/'2011'!E29-1)*100))))</f>
        <v>-29.7979797979798</v>
      </c>
    </row>
    <row r="30" spans="2:6" ht="15.75" customHeight="1">
      <c r="B30" s="9" t="s">
        <v>31</v>
      </c>
      <c r="C30" s="10">
        <v>2</v>
      </c>
      <c r="D30" s="11" t="str">
        <f>IF('2011'!C30=0,"-",IF('2011'!C30="nd","-",IF('2012'!C30="nd","nd",IF('2012'!C30/'2011'!C30&gt;2,"+++",('2012'!C30/'2011'!C30-1)*100))))</f>
        <v>-</v>
      </c>
      <c r="E30" s="10">
        <v>10</v>
      </c>
      <c r="F30" s="13">
        <f>IF('2011'!E30=0,"-",IF('2011'!E30="nd","-",IF('2012'!E30="nd","nd",IF('2012'!E30/'2011'!E30&gt;2,"+++",('2012'!E30/'2011'!E30-1)*100))))</f>
        <v>0</v>
      </c>
    </row>
    <row r="31" spans="2:6" ht="15.75" customHeight="1">
      <c r="B31" s="9" t="s">
        <v>32</v>
      </c>
      <c r="C31" s="10">
        <v>26</v>
      </c>
      <c r="D31" s="11">
        <f>IF('2011'!C31=0,"-",IF('2011'!C31="nd","-",IF('2012'!C31="nd","nd",IF('2012'!C31/'2011'!C31&gt;2,"+++",('2012'!C31/'2011'!C31-1)*100))))</f>
        <v>-7.14285714285714</v>
      </c>
      <c r="E31" s="10">
        <v>199</v>
      </c>
      <c r="F31" s="13">
        <f>IF('2011'!E31=0,"-",IF('2011'!E31="nd","-",IF('2012'!E31="nd","nd",IF('2012'!E31/'2011'!E31&gt;2,"+++",('2012'!E31/'2011'!E31-1)*100))))</f>
        <v>0</v>
      </c>
    </row>
    <row r="32" spans="2:6" ht="15.75" customHeight="1">
      <c r="B32" s="9" t="s">
        <v>16</v>
      </c>
      <c r="C32" s="10">
        <v>354</v>
      </c>
      <c r="D32" s="11">
        <f>IF('2011'!C32=0,"-",IF('2011'!C32="nd","-",IF('2012'!C32="nd","nd",IF('2012'!C32/'2011'!C32&gt;2,"+++",('2012'!C32/'2011'!C32-1)*100))))</f>
        <v>32.089552238805965</v>
      </c>
      <c r="E32" s="10">
        <v>2514</v>
      </c>
      <c r="F32" s="17">
        <f>IF('2011'!E32=0,"-",IF('2011'!E32="nd","-",IF('2012'!E32="nd","nd",IF('2012'!E32/'2011'!E32&gt;2,"+++",('2012'!E32/'2011'!E32-1)*100))))</f>
        <v>0.5600000000000049</v>
      </c>
    </row>
    <row r="33" spans="2:6" ht="15.75" customHeight="1">
      <c r="B33" s="9" t="s">
        <v>17</v>
      </c>
      <c r="C33" s="10">
        <v>1403</v>
      </c>
      <c r="D33" s="11">
        <f>IF('2011'!C33=0,"-",IF('2011'!C33="nd","-",IF('2012'!C33="nd","nd",IF('2012'!C33/'2011'!C33&gt;2,"+++",('2012'!C33/'2011'!C33-1)*100))))</f>
        <v>18.197135636057293</v>
      </c>
      <c r="E33" s="10">
        <v>8599</v>
      </c>
      <c r="F33" s="12">
        <f>IF('2011'!E33=0,"-",IF('2011'!E33="nd","-",IF('2012'!E33="nd","nd",IF('2012'!E33/'2011'!E33&gt;2,"+++",('2012'!E33/'2011'!E33-1)*100))))</f>
        <v>-1.6920086886932695</v>
      </c>
    </row>
    <row r="34" spans="2:6" ht="15.75" customHeight="1">
      <c r="B34" s="9" t="s">
        <v>33</v>
      </c>
      <c r="C34" s="10">
        <v>18</v>
      </c>
      <c r="D34" s="11">
        <f>IF('2011'!C34=0,"-",IF('2011'!C34="nd","-",IF('2012'!C34="nd","nd",IF('2012'!C34/'2011'!C34&gt;2,"+++",('2012'!C34/'2011'!C34-1)*100))))</f>
        <v>-5.263157894736848</v>
      </c>
      <c r="E34" s="10">
        <v>97</v>
      </c>
      <c r="F34" s="17">
        <f>IF('2011'!E34=0,"-",IF('2011'!E34="nd","-",IF('2012'!E34="nd","nd",IF('2012'!E34/'2011'!E34&gt;2,"+++",('2012'!E34/'2011'!E34-1)*100))))</f>
        <v>-33.10344827586207</v>
      </c>
    </row>
    <row r="35" spans="2:6" ht="15.75" customHeight="1">
      <c r="B35" s="31" t="s">
        <v>18</v>
      </c>
      <c r="C35" s="28">
        <v>30514</v>
      </c>
      <c r="D35" s="30">
        <f>IF('2011'!C35=0,"-",IF('2011'!C35="nd","-",IF('2012'!C35="nd","nd",IF('2012'!C35/'2011'!C35&gt;2,"+++",('2012'!C35/'2011'!C35-1)*100))))</f>
        <v>1.6489556614144307</v>
      </c>
      <c r="E35" s="28">
        <v>238018</v>
      </c>
      <c r="F35" s="30">
        <f>IF('2011'!E35=0,"-",IF('2011'!E35="nd","-",IF('2012'!E35="nd","nd",IF('2012'!E35/'2011'!E35&gt;2,"+++",('2012'!E35/'2011'!E35-1)*100))))</f>
        <v>-6.4203374903675225</v>
      </c>
    </row>
    <row r="36" spans="2:6" ht="15.75" customHeight="1">
      <c r="B36" s="18" t="s">
        <v>19</v>
      </c>
      <c r="C36" s="24">
        <v>67399</v>
      </c>
      <c r="D36" s="33">
        <f>IF('2011'!C36=0,"-",IF('2011'!C36="nd","-",IF('2012'!C36="nd","nd",IF('2012'!C36/'2011'!C36&gt;2,"+++",('2012'!C36/'2011'!C36-1)*100))))</f>
        <v>8.971705739692815</v>
      </c>
      <c r="E36" s="24">
        <v>471601</v>
      </c>
      <c r="F36" s="29">
        <f>IF('2011'!E36=0,"-",IF('2011'!E36="nd","-",IF('2012'!E36="nd","nd",IF('2012'!E36/'2011'!E36&gt;2,"+++",('2012'!E36/'2011'!E36-1)*100))))</f>
        <v>-1.1952500073328265</v>
      </c>
    </row>
    <row r="37" spans="2:6" ht="6.75" customHeight="1">
      <c r="B37" s="19"/>
      <c r="C37" s="20"/>
      <c r="D37" s="21"/>
      <c r="E37" s="20"/>
      <c r="F37" s="21"/>
    </row>
    <row r="38" spans="2:6" s="1" customFormat="1" ht="12" customHeight="1">
      <c r="B38" s="25" t="s">
        <v>38</v>
      </c>
      <c r="C38" s="25"/>
      <c r="D38" s="25"/>
      <c r="E38" s="25"/>
      <c r="F38" s="25"/>
    </row>
    <row r="39" spans="2:6" s="1" customFormat="1" ht="12" customHeight="1">
      <c r="B39" s="25" t="s">
        <v>35</v>
      </c>
      <c r="C39" s="25"/>
      <c r="D39" s="25"/>
      <c r="E39" s="25"/>
      <c r="F39" s="25"/>
    </row>
  </sheetData>
  <sheetProtection/>
  <mergeCells count="1">
    <mergeCell ref="C4:F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A1">
      <selection activeCell="A1" sqref="A1:IV16384"/>
    </sheetView>
  </sheetViews>
  <sheetFormatPr defaultColWidth="21.57421875" defaultRowHeight="12.75"/>
  <cols>
    <col min="1" max="1" width="7.00390625" style="2" customWidth="1"/>
    <col min="2" max="2" width="19.00390625" style="2" customWidth="1"/>
    <col min="3" max="3" width="13.7109375" style="3" customWidth="1"/>
    <col min="4" max="4" width="12.00390625" style="3" bestFit="1" customWidth="1"/>
    <col min="5" max="5" width="13.8515625" style="3" customWidth="1"/>
    <col min="6" max="6" width="11.57421875" style="3" customWidth="1"/>
    <col min="7" max="16384" width="21.57421875" style="2" customWidth="1"/>
  </cols>
  <sheetData>
    <row r="1" ht="16.5"/>
    <row r="2" ht="16.5">
      <c r="C2" s="22" t="s">
        <v>53</v>
      </c>
    </row>
    <row r="3" ht="16.5">
      <c r="C3" s="32"/>
    </row>
    <row r="4" spans="1:6" s="1" customFormat="1" ht="15.75">
      <c r="A4" s="4"/>
      <c r="B4" s="5"/>
      <c r="C4" s="53" t="s">
        <v>42</v>
      </c>
      <c r="D4" s="53"/>
      <c r="E4" s="53"/>
      <c r="F4" s="53"/>
    </row>
    <row r="5" spans="1:6" s="1" customFormat="1" ht="15.75">
      <c r="A5" s="4"/>
      <c r="B5" s="6"/>
      <c r="C5" s="7">
        <v>41456</v>
      </c>
      <c r="D5" s="8" t="s">
        <v>54</v>
      </c>
      <c r="E5" s="8" t="s">
        <v>55</v>
      </c>
      <c r="F5" s="8" t="s">
        <v>54</v>
      </c>
    </row>
    <row r="6" spans="1:6" s="1" customFormat="1" ht="15.75">
      <c r="A6" s="4"/>
      <c r="B6" s="23" t="s">
        <v>52</v>
      </c>
      <c r="C6" s="7"/>
      <c r="D6" s="8" t="s">
        <v>34</v>
      </c>
      <c r="E6" s="8"/>
      <c r="F6" s="8" t="s">
        <v>34</v>
      </c>
    </row>
    <row r="7" spans="2:6" ht="15.75" customHeight="1">
      <c r="B7" s="9" t="s">
        <v>0</v>
      </c>
      <c r="C7" s="10">
        <v>5593</v>
      </c>
      <c r="D7" s="11">
        <f>IF('2012'!C7=0,"-",IF('2012'!C7="nd","-",IF('2013'!C7="nd","nd",IF('2013'!C7/'2012'!C7&gt;2,"+++",('2013'!C7/'2012'!C7-1)*100))))</f>
        <v>16.910535117056845</v>
      </c>
      <c r="E7" s="10">
        <v>36774</v>
      </c>
      <c r="F7" s="11">
        <f>IF('2012'!E7=0,"-",IF('2012'!E7="nd","-",IF('2013'!E7="nd","nd",IF('2013'!E7/'2012'!E7&gt;2,"+++",('2013'!E7/'2012'!E7-1)*100))))</f>
        <v>-5.603614241343024</v>
      </c>
    </row>
    <row r="8" spans="2:6" ht="15.75" customHeight="1">
      <c r="B8" s="9" t="s">
        <v>1</v>
      </c>
      <c r="C8" s="10">
        <v>5005</v>
      </c>
      <c r="D8" s="11">
        <f>IF('2012'!C8=0,"-",IF('2012'!C8="nd","-",IF('2013'!C8="nd","nd",IF('2013'!C8/'2012'!C8&gt;2,"+++",('2013'!C8/'2012'!C8-1)*100))))</f>
        <v>-1.6892555490080507</v>
      </c>
      <c r="E8" s="10">
        <v>37327</v>
      </c>
      <c r="F8" s="11">
        <f>IF('2012'!E8=0,"-",IF('2012'!E8="nd","-",IF('2013'!E8="nd","nd",IF('2013'!E8/'2012'!E8&gt;2,"+++",('2013'!E8/'2012'!E8-1)*100))))</f>
        <v>-3.989402747054893</v>
      </c>
    </row>
    <row r="9" spans="2:6" ht="15.75" customHeight="1">
      <c r="B9" s="9" t="s">
        <v>3</v>
      </c>
      <c r="C9" s="10">
        <v>8426</v>
      </c>
      <c r="D9" s="11">
        <f>IF('2012'!C9=0,"-",IF('2012'!C9="nd","-",IF('2013'!C9="nd","nd",IF('2013'!C9/'2012'!C9&gt;2,"+++",('2013'!C9/'2012'!C9-1)*100))))</f>
        <v>-3.845714937806688</v>
      </c>
      <c r="E9" s="10">
        <v>64037</v>
      </c>
      <c r="F9" s="12">
        <f>IF('2012'!E9=0,"-",IF('2012'!E9="nd","-",IF('2013'!E9="nd","nd",IF('2013'!E9/'2012'!E9&gt;2,"+++",('2013'!E9/'2012'!E9-1)*100))))</f>
        <v>-15.467170050426382</v>
      </c>
    </row>
    <row r="10" spans="2:6" ht="15.75" customHeight="1">
      <c r="B10" s="9" t="s">
        <v>20</v>
      </c>
      <c r="C10" s="10">
        <v>188</v>
      </c>
      <c r="D10" s="11">
        <f>IF('2012'!C10=0,"-",IF('2012'!C10="nd","-",IF('2013'!C10="nd","nd",IF('2013'!C10/'2012'!C10&gt;2,"+++",('2013'!C10/'2012'!C10-1)*100))))</f>
        <v>-5.527638190954775</v>
      </c>
      <c r="E10" s="10">
        <v>1213</v>
      </c>
      <c r="F10" s="13">
        <f>IF('2012'!E10=0,"-",IF('2012'!E10="nd","-",IF('2013'!E10="nd","nd",IF('2013'!E10/'2012'!E10&gt;2,"+++",('2013'!E10/'2012'!E10-1)*100))))</f>
        <v>-17.595108695652172</v>
      </c>
    </row>
    <row r="11" spans="2:6" ht="15.75" customHeight="1">
      <c r="B11" s="9" t="s">
        <v>24</v>
      </c>
      <c r="C11" s="10">
        <v>5</v>
      </c>
      <c r="D11" s="11">
        <f>IF('2012'!C11=0,"-",IF('2012'!C11="nd","-",IF('2013'!C11="nd","nd",IF('2013'!C11/'2012'!C11&gt;2,"+++",('2013'!C11/'2012'!C11-1)*100))))</f>
        <v>-58.33333333333333</v>
      </c>
      <c r="E11" s="10">
        <v>45</v>
      </c>
      <c r="F11" s="17">
        <f>IF('2012'!E11=0,"-",IF('2012'!E11="nd","-",IF('2013'!E11="nd","nd",IF('2013'!E11/'2012'!E11&gt;2,"+++",('2013'!E11/'2012'!E11-1)*100))))</f>
        <v>-41.55844155844156</v>
      </c>
    </row>
    <row r="12" spans="2:6" ht="15.75" customHeight="1">
      <c r="B12" s="9" t="s">
        <v>25</v>
      </c>
      <c r="C12" s="10">
        <v>70</v>
      </c>
      <c r="D12" s="11">
        <f>IF('2012'!C12=0,"-",IF('2012'!C12="nd","-",IF('2013'!C12="nd","nd",IF('2013'!C12/'2012'!C12&gt;2,"+++",('2013'!C12/'2012'!C12-1)*100))))</f>
        <v>-6.666666666666665</v>
      </c>
      <c r="E12" s="10">
        <v>478</v>
      </c>
      <c r="F12" s="17">
        <f>IF('2012'!E12=0,"-",IF('2012'!E12="nd","-",IF('2013'!E12="nd","nd",IF('2013'!E12/'2012'!E12&gt;2,"+++",('2013'!E12/'2012'!E12-1)*100))))</f>
        <v>3.6876355748373113</v>
      </c>
    </row>
    <row r="13" spans="2:6" ht="15.75" customHeight="1">
      <c r="B13" s="9" t="s">
        <v>5</v>
      </c>
      <c r="C13" s="10">
        <v>2585</v>
      </c>
      <c r="D13" s="11">
        <f>IF('2012'!C13=0,"-",IF('2012'!C13="nd","-",IF('2013'!C13="nd","nd",IF('2013'!C13/'2012'!C13&gt;2,"+++",('2013'!C13/'2012'!C13-1)*100))))</f>
        <v>-5.067939772309948</v>
      </c>
      <c r="E13" s="10">
        <v>22426</v>
      </c>
      <c r="F13" s="12">
        <f>IF('2012'!E13=0,"-",IF('2012'!E13="nd","-",IF('2013'!E13="nd","nd",IF('2013'!E13/'2012'!E13&gt;2,"+++",('2013'!E13/'2012'!E13-1)*100))))</f>
        <v>-1.9070947423672435</v>
      </c>
    </row>
    <row r="14" spans="2:6" ht="15.75" customHeight="1">
      <c r="B14" s="9" t="s">
        <v>6</v>
      </c>
      <c r="C14" s="10">
        <v>1638</v>
      </c>
      <c r="D14" s="11">
        <f>IF('2012'!C14=0,"-",IF('2012'!C14="nd","-",IF('2013'!C14="nd","nd",IF('2013'!C14/'2012'!C14&gt;2,"+++",('2013'!C14/'2012'!C14-1)*100))))</f>
        <v>5.745642349903157</v>
      </c>
      <c r="E14" s="10">
        <v>10704</v>
      </c>
      <c r="F14" s="11">
        <f>IF('2012'!E14=0,"-",IF('2012'!E14="nd","-",IF('2013'!E14="nd","nd",IF('2013'!E14/'2012'!E14&gt;2,"+++",('2013'!E14/'2012'!E14-1)*100))))</f>
        <v>-7.460880089910948</v>
      </c>
    </row>
    <row r="15" spans="2:6" ht="15.75" customHeight="1">
      <c r="B15" s="9" t="s">
        <v>7</v>
      </c>
      <c r="C15" s="10">
        <v>17</v>
      </c>
      <c r="D15" s="11">
        <f>IF('2012'!C15=0,"-",IF('2012'!C15="nd","-",IF('2013'!C15="nd","nd",IF('2013'!C15/'2012'!C15&gt;2,"+++",('2013'!C15/'2012'!C15-1)*100))))</f>
        <v>30.76923076923077</v>
      </c>
      <c r="E15" s="10">
        <v>203</v>
      </c>
      <c r="F15" s="11">
        <f>IF('2012'!E15=0,"-",IF('2012'!E15="nd","-",IF('2013'!E15="nd","nd",IF('2013'!E15/'2012'!E15&gt;2,"+++",('2013'!E15/'2012'!E15-1)*100))))</f>
        <v>51.49253731343284</v>
      </c>
    </row>
    <row r="16" spans="2:6" ht="15.75" customHeight="1">
      <c r="B16" s="9" t="s">
        <v>26</v>
      </c>
      <c r="C16" s="10">
        <v>213</v>
      </c>
      <c r="D16" s="11">
        <f>IF('2012'!C16=0,"-",IF('2012'!C16="nd","-",IF('2013'!C16="nd","nd",IF('2013'!C16/'2012'!C16&gt;2,"+++",('2013'!C16/'2012'!C16-1)*100))))</f>
        <v>38.31168831168832</v>
      </c>
      <c r="E16" s="10">
        <v>1354</v>
      </c>
      <c r="F16" s="11">
        <f>IF('2012'!E16=0,"-",IF('2012'!E16="nd","-",IF('2013'!E16="nd","nd",IF('2013'!E16/'2012'!E16&gt;2,"+++",('2013'!E16/'2012'!E16-1)*100))))</f>
        <v>40.02068252326785</v>
      </c>
    </row>
    <row r="17" spans="2:6" ht="15.75" customHeight="1">
      <c r="B17" s="9" t="s">
        <v>8</v>
      </c>
      <c r="C17" s="10">
        <v>1097</v>
      </c>
      <c r="D17" s="11">
        <f>IF('2012'!C17=0,"-",IF('2012'!C17="nd","-",IF('2013'!C17="nd","nd",IF('2013'!C17/'2012'!C17&gt;2,"+++",('2013'!C17/'2012'!C17-1)*100))))</f>
        <v>8.292201382033571</v>
      </c>
      <c r="E17" s="10">
        <v>7099</v>
      </c>
      <c r="F17" s="12">
        <f>IF('2012'!E17=0,"-",IF('2012'!E17="nd","-",IF('2013'!E17="nd","nd",IF('2013'!E17/'2012'!E17&gt;2,"+++",('2013'!E17/'2012'!E17-1)*100))))</f>
        <v>-8.091662351113415</v>
      </c>
    </row>
    <row r="18" spans="2:6" ht="15.75" customHeight="1">
      <c r="B18" s="9" t="s">
        <v>27</v>
      </c>
      <c r="C18" s="10">
        <v>105</v>
      </c>
      <c r="D18" s="11">
        <f>IF('2012'!C18=0,"-",IF('2012'!C18="nd","-",IF('2013'!C18="nd","nd",IF('2013'!C18/'2012'!C18&gt;2,"+++",('2013'!C18/'2012'!C18-1)*100))))</f>
        <v>59.09090909090908</v>
      </c>
      <c r="E18" s="10">
        <v>497</v>
      </c>
      <c r="F18" s="13">
        <f>IF('2012'!E18=0,"-",IF('2012'!E18="nd","-",IF('2013'!E18="nd","nd",IF('2013'!E18/'2012'!E18&gt;2,"+++",('2013'!E18/'2012'!E18-1)*100))))</f>
        <v>33.6021505376344</v>
      </c>
    </row>
    <row r="19" spans="2:6" ht="15.75" customHeight="1">
      <c r="B19" s="9" t="s">
        <v>9</v>
      </c>
      <c r="C19" s="10">
        <v>21</v>
      </c>
      <c r="D19" s="11">
        <f>IF('2012'!C19=0,"-",IF('2012'!C19="nd","-",IF('2013'!C19="nd","nd",IF('2013'!C19/'2012'!C19&gt;2,"+++",('2013'!C19/'2012'!C19-1)*100))))</f>
        <v>-16.000000000000004</v>
      </c>
      <c r="E19" s="10">
        <v>243</v>
      </c>
      <c r="F19" s="17">
        <f>IF('2012'!E19=0,"-",IF('2012'!E19="nd","-",IF('2013'!E19="nd","nd",IF('2013'!E19/'2012'!E19&gt;2,"+++",('2013'!E19/'2012'!E19-1)*100))))</f>
        <v>56.77419354838709</v>
      </c>
    </row>
    <row r="20" spans="2:6" ht="15.75" customHeight="1">
      <c r="B20" s="9" t="s">
        <v>28</v>
      </c>
      <c r="C20" s="10">
        <v>7</v>
      </c>
      <c r="D20" s="11">
        <f>IF('2012'!C20=0,"-",IF('2012'!C20="nd","-",IF('2013'!C20="nd","nd",IF('2013'!C20/'2012'!C20&gt;2,"+++",('2013'!C20/'2012'!C20-1)*100))))</f>
        <v>39.99999999999999</v>
      </c>
      <c r="E20" s="10">
        <v>21</v>
      </c>
      <c r="F20" s="17">
        <f>IF('2012'!E20=0,"-",IF('2012'!E20="nd","-",IF('2013'!E20="nd","nd",IF('2013'!E20/'2012'!E20&gt;2,"+++",('2013'!E20/'2012'!E20-1)*100))))</f>
        <v>-40</v>
      </c>
    </row>
    <row r="21" spans="2:6" ht="15.75" customHeight="1">
      <c r="B21" s="9" t="s">
        <v>21</v>
      </c>
      <c r="C21" s="10">
        <v>123</v>
      </c>
      <c r="D21" s="11">
        <f>IF('2012'!C21=0,"-",IF('2012'!C21="nd","-",IF('2013'!C21="nd","nd",IF('2013'!C21/'2012'!C21&gt;2,"+++",('2013'!C21/'2012'!C21-1)*100))))</f>
        <v>-10.21897810218978</v>
      </c>
      <c r="E21" s="10">
        <v>905</v>
      </c>
      <c r="F21" s="17">
        <f>IF('2012'!E21=0,"-",IF('2012'!E21="nd","-",IF('2013'!E21="nd","nd",IF('2013'!E21/'2012'!E21&gt;2,"+++",('2013'!E21/'2012'!E21-1)*100))))</f>
        <v>1.7997750281214753</v>
      </c>
    </row>
    <row r="22" spans="2:6" ht="15.75" customHeight="1">
      <c r="B22" s="9" t="s">
        <v>10</v>
      </c>
      <c r="C22" s="10">
        <v>13</v>
      </c>
      <c r="D22" s="11" t="str">
        <f>IF('2012'!C22=0,"-",IF('2012'!C22="nd","-",IF('2013'!C22="nd","nd",IF('2013'!C22/'2012'!C22&gt;2,"+++",('2013'!C22/'2012'!C22-1)*100))))</f>
        <v>+++</v>
      </c>
      <c r="E22" s="10">
        <v>31</v>
      </c>
      <c r="F22" s="13">
        <f>IF('2012'!E22=0,"-",IF('2012'!E22="nd","-",IF('2013'!E22="nd","nd",IF('2013'!E22/'2012'!E22&gt;2,"+++",('2013'!E22/'2012'!E22-1)*100))))</f>
        <v>-76.33587786259541</v>
      </c>
    </row>
    <row r="23" spans="2:6" ht="15.75" customHeight="1">
      <c r="B23" s="9" t="s">
        <v>11</v>
      </c>
      <c r="C23" s="10">
        <v>1994</v>
      </c>
      <c r="D23" s="11">
        <f>IF('2012'!C23=0,"-",IF('2012'!C23="nd","-",IF('2013'!C23="nd","nd",IF('2013'!C23/'2012'!C23&gt;2,"+++",('2013'!C23/'2012'!C23-1)*100))))</f>
        <v>-4.821002386634843</v>
      </c>
      <c r="E23" s="10">
        <v>10507</v>
      </c>
      <c r="F23" s="12">
        <f>IF('2012'!E23=0,"-",IF('2012'!E23="nd","-",IF('2013'!E23="nd","nd",IF('2013'!E23/'2012'!E23&gt;2,"+++",('2013'!E23/'2012'!E23-1)*100))))</f>
        <v>-5.78371592539455</v>
      </c>
    </row>
    <row r="24" spans="2:6" ht="15.75" customHeight="1">
      <c r="B24" s="9" t="s">
        <v>12</v>
      </c>
      <c r="C24" s="10">
        <v>175</v>
      </c>
      <c r="D24" s="11">
        <f>IF('2012'!C24=0,"-",IF('2012'!C24="nd","-",IF('2013'!C24="nd","nd",IF('2013'!C24/'2012'!C24&gt;2,"+++",('2013'!C24/'2012'!C24-1)*100))))</f>
        <v>25</v>
      </c>
      <c r="E24" s="10">
        <v>877</v>
      </c>
      <c r="F24" s="17">
        <f>IF('2012'!E24=0,"-",IF('2012'!E24="nd","-",IF('2013'!E24="nd","nd",IF('2013'!E24/'2012'!E24&gt;2,"+++",('2013'!E24/'2012'!E24-1)*100))))</f>
        <v>-15.754082612872233</v>
      </c>
    </row>
    <row r="25" spans="2:6" ht="15.75" customHeight="1">
      <c r="B25" s="9" t="s">
        <v>13</v>
      </c>
      <c r="C25" s="10">
        <v>739</v>
      </c>
      <c r="D25" s="11">
        <f>IF('2012'!C25=0,"-",IF('2012'!C25="nd","-",IF('2013'!C25="nd","nd",IF('2013'!C25/'2012'!C25&gt;2,"+++",('2013'!C25/'2012'!C25-1)*100))))</f>
        <v>-5.979643765903308</v>
      </c>
      <c r="E25" s="10">
        <v>5484</v>
      </c>
      <c r="F25" s="11">
        <f>IF('2012'!E25=0,"-",IF('2012'!E25="nd","-",IF('2013'!E25="nd","nd",IF('2013'!E25/'2012'!E25&gt;2,"+++",('2013'!E25/'2012'!E25-1)*100))))</f>
        <v>-1.1891891891891881</v>
      </c>
    </row>
    <row r="26" spans="2:6" ht="15.75" customHeight="1">
      <c r="B26" s="9" t="s">
        <v>14</v>
      </c>
      <c r="C26" s="10">
        <v>405</v>
      </c>
      <c r="D26" s="11">
        <f>IF('2012'!C26=0,"-",IF('2012'!C26="nd","-",IF('2013'!C26="nd","nd",IF('2013'!C26/'2012'!C26&gt;2,"+++",('2013'!C26/'2012'!C26-1)*100))))</f>
        <v>-19.16167664670658</v>
      </c>
      <c r="E26" s="10">
        <v>3182</v>
      </c>
      <c r="F26" s="11">
        <f>IF('2012'!E26=0,"-",IF('2012'!E26="nd","-",IF('2013'!E26="nd","nd",IF('2013'!E26/'2012'!E26&gt;2,"+++",('2013'!E26/'2012'!E26-1)*100))))</f>
        <v>-27.351598173515978</v>
      </c>
    </row>
    <row r="27" spans="2:6" ht="15.75" customHeight="1">
      <c r="B27" s="9" t="s">
        <v>29</v>
      </c>
      <c r="C27" s="10">
        <v>50</v>
      </c>
      <c r="D27" s="11">
        <f>IF('2012'!C27=0,"-",IF('2012'!C27="nd","-",IF('2013'!C27="nd","nd",IF('2013'!C27/'2012'!C27&gt;2,"+++",('2013'!C27/'2012'!C27-1)*100))))</f>
        <v>-23.076923076923073</v>
      </c>
      <c r="E27" s="10">
        <v>133</v>
      </c>
      <c r="F27" s="11">
        <f>IF('2012'!E27=0,"-",IF('2012'!E27="nd","-",IF('2013'!E27="nd","nd",IF('2013'!E27/'2012'!E27&gt;2,"+++",('2013'!E27/'2012'!E27-1)*100))))</f>
        <v>-39.26940639269406</v>
      </c>
    </row>
    <row r="28" spans="2:6" ht="15.75" customHeight="1">
      <c r="B28" s="9" t="s">
        <v>15</v>
      </c>
      <c r="C28" s="10">
        <v>59</v>
      </c>
      <c r="D28" s="11" t="str">
        <f>IF('2012'!C28=0,"-",IF('2012'!C28="nd","-",IF('2013'!C28="nd","nd",IF('2013'!C28/'2012'!C28&gt;2,"+++",('2013'!C28/'2012'!C28-1)*100))))</f>
        <v>+++</v>
      </c>
      <c r="E28" s="10">
        <v>274</v>
      </c>
      <c r="F28" s="13">
        <f>IF('2012'!E28=0,"-",IF('2012'!E28="nd","-",IF('2013'!E28="nd","nd",IF('2013'!E28/'2012'!E28&gt;2,"+++",('2013'!E28/'2012'!E28-1)*100))))</f>
        <v>22.32142857142858</v>
      </c>
    </row>
    <row r="29" spans="2:6" ht="15.75" customHeight="1">
      <c r="B29" s="9" t="s">
        <v>30</v>
      </c>
      <c r="C29" s="10">
        <v>19</v>
      </c>
      <c r="D29" s="11">
        <f>IF('2012'!C29=0,"-",IF('2012'!C29="nd","-",IF('2013'!C29="nd","nd",IF('2013'!C29/'2012'!C29&gt;2,"+++",('2013'!C29/'2012'!C29-1)*100))))</f>
        <v>-36.66666666666667</v>
      </c>
      <c r="E29" s="10">
        <v>216</v>
      </c>
      <c r="F29" s="17">
        <f>IF('2012'!E29=0,"-",IF('2012'!E29="nd","-",IF('2013'!E29="nd","nd",IF('2013'!E29/'2012'!E29&gt;2,"+++",('2013'!E29/'2012'!E29-1)*100))))</f>
        <v>55.395683453237424</v>
      </c>
    </row>
    <row r="30" spans="2:6" ht="15.75" customHeight="1">
      <c r="B30" s="9" t="s">
        <v>31</v>
      </c>
      <c r="C30" s="10">
        <v>6</v>
      </c>
      <c r="D30" s="11" t="str">
        <f>IF('2012'!C30=0,"-",IF('2012'!C30="nd","-",IF('2013'!C30="nd","nd",IF('2013'!C30/'2012'!C30&gt;2,"+++",('2013'!C30/'2012'!C30-1)*100))))</f>
        <v>+++</v>
      </c>
      <c r="E30" s="10">
        <v>21</v>
      </c>
      <c r="F30" s="13" t="str">
        <f>IF('2012'!E30=0,"-",IF('2012'!E30="nd","-",IF('2013'!E30="nd","nd",IF('2013'!E30/'2012'!E30&gt;2,"+++",('2013'!E30/'2012'!E30-1)*100))))</f>
        <v>+++</v>
      </c>
    </row>
    <row r="31" spans="2:6" ht="15.75" customHeight="1">
      <c r="B31" s="9" t="s">
        <v>32</v>
      </c>
      <c r="C31" s="10">
        <v>36</v>
      </c>
      <c r="D31" s="11">
        <f>IF('2012'!C31=0,"-",IF('2012'!C31="nd","-",IF('2013'!C31="nd","nd",IF('2013'!C31/'2012'!C31&gt;2,"+++",('2013'!C31/'2012'!C31-1)*100))))</f>
        <v>38.46153846153846</v>
      </c>
      <c r="E31" s="10">
        <v>202</v>
      </c>
      <c r="F31" s="13">
        <f>IF('2012'!E31=0,"-",IF('2012'!E31="nd","-",IF('2013'!E31="nd","nd",IF('2013'!E31/'2012'!E31&gt;2,"+++",('2013'!E31/'2012'!E31-1)*100))))</f>
        <v>1.5075376884422065</v>
      </c>
    </row>
    <row r="32" spans="2:6" ht="15.75" customHeight="1">
      <c r="B32" s="9" t="s">
        <v>16</v>
      </c>
      <c r="C32" s="10">
        <v>373</v>
      </c>
      <c r="D32" s="11">
        <f>IF('2012'!C32=0,"-",IF('2012'!C32="nd","-",IF('2013'!C32="nd","nd",IF('2013'!C32/'2012'!C32&gt;2,"+++",('2013'!C32/'2012'!C32-1)*100))))</f>
        <v>5.36723163841808</v>
      </c>
      <c r="E32" s="10">
        <v>2288</v>
      </c>
      <c r="F32" s="17">
        <f>IF('2012'!E32=0,"-",IF('2012'!E32="nd","-",IF('2013'!E32="nd","nd",IF('2013'!E32/'2012'!E32&gt;2,"+++",('2013'!E32/'2012'!E32-1)*100))))</f>
        <v>-8.989657915672232</v>
      </c>
    </row>
    <row r="33" spans="2:6" ht="15.75" customHeight="1">
      <c r="B33" s="9" t="s">
        <v>17</v>
      </c>
      <c r="C33" s="10">
        <v>1709</v>
      </c>
      <c r="D33" s="11">
        <f>IF('2012'!C33=0,"-",IF('2012'!C33="nd","-",IF('2013'!C33="nd","nd",IF('2013'!C33/'2012'!C33&gt;2,"+++",('2013'!C33/'2012'!C33-1)*100))))</f>
        <v>21.81040627227371</v>
      </c>
      <c r="E33" s="10">
        <v>9494</v>
      </c>
      <c r="F33" s="12">
        <f>IF('2012'!E33=0,"-",IF('2012'!E33="nd","-",IF('2013'!E33="nd","nd",IF('2013'!E33/'2012'!E33&gt;2,"+++",('2013'!E33/'2012'!E33-1)*100))))</f>
        <v>10.408186998488201</v>
      </c>
    </row>
    <row r="34" spans="2:6" ht="15.75" customHeight="1">
      <c r="B34" s="9" t="s">
        <v>33</v>
      </c>
      <c r="C34" s="10">
        <v>26</v>
      </c>
      <c r="D34" s="11">
        <f>IF('2012'!C34=0,"-",IF('2012'!C34="nd","-",IF('2013'!C34="nd","nd",IF('2013'!C34/'2012'!C34&gt;2,"+++",('2013'!C34/'2012'!C34-1)*100))))</f>
        <v>44.44444444444444</v>
      </c>
      <c r="E34" s="10">
        <v>101</v>
      </c>
      <c r="F34" s="17">
        <f>IF('2012'!E34=0,"-",IF('2012'!E34="nd","-",IF('2013'!E34="nd","nd",IF('2013'!E34/'2012'!E34&gt;2,"+++",('2013'!E34/'2012'!E34-1)*100))))</f>
        <v>4.123711340206193</v>
      </c>
    </row>
    <row r="35" spans="2:6" ht="15.75" customHeight="1">
      <c r="B35" s="31" t="s">
        <v>18</v>
      </c>
      <c r="C35" s="28">
        <v>31316</v>
      </c>
      <c r="D35" s="30">
        <f>IF('2012'!C35=0,"-",IF('2012'!C35="nd","-",IF('2013'!C35="nd","nd",IF('2013'!C35/'2012'!C35&gt;2,"+++",('2013'!C35/'2012'!C35-1)*100))))</f>
        <v>2.628301763125118</v>
      </c>
      <c r="E35" s="28">
        <v>219708</v>
      </c>
      <c r="F35" s="30">
        <f>IF('2012'!E35=0,"-",IF('2012'!E35="nd","-",IF('2013'!E35="nd","nd",IF('2013'!E35/'2012'!E35&gt;2,"+++",('2013'!E35/'2012'!E35-1)*100))))</f>
        <v>-7.692695510423587</v>
      </c>
    </row>
    <row r="36" spans="2:6" ht="15.75" customHeight="1">
      <c r="B36" s="18" t="s">
        <v>19</v>
      </c>
      <c r="C36" s="24">
        <v>68789</v>
      </c>
      <c r="D36" s="33">
        <f>IF('2012'!C36=0,"-",IF('2012'!C36="nd","-",IF('2013'!C36="nd","nd",IF('2013'!C36/'2012'!C36&gt;2,"+++",('2013'!C36/'2012'!C36-1)*100))))</f>
        <v>2.062345138651911</v>
      </c>
      <c r="E36" s="24">
        <v>454909</v>
      </c>
      <c r="F36" s="29">
        <f>IF('2012'!E36=0,"-",IF('2012'!E36="nd","-",IF('2013'!E36="nd","nd",IF('2013'!E36/'2012'!E36&gt;2,"+++",('2013'!E36/'2012'!E36-1)*100))))</f>
        <v>-3.5394326984039437</v>
      </c>
    </row>
    <row r="37" spans="2:6" ht="6.75" customHeight="1">
      <c r="B37" s="19"/>
      <c r="C37" s="20"/>
      <c r="D37" s="21"/>
      <c r="E37" s="20"/>
      <c r="F37" s="21"/>
    </row>
    <row r="38" spans="2:6" s="1" customFormat="1" ht="12" customHeight="1">
      <c r="B38" s="25" t="s">
        <v>38</v>
      </c>
      <c r="C38" s="25"/>
      <c r="D38" s="25"/>
      <c r="E38" s="25"/>
      <c r="F38" s="25"/>
    </row>
    <row r="39" spans="2:6" s="1" customFormat="1" ht="12" customHeight="1">
      <c r="B39" s="25" t="s">
        <v>35</v>
      </c>
      <c r="C39" s="25"/>
      <c r="D39" s="25"/>
      <c r="E39" s="25"/>
      <c r="F39" s="25"/>
    </row>
  </sheetData>
  <sheetProtection/>
  <mergeCells count="1">
    <mergeCell ref="C4:F4"/>
  </mergeCells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39"/>
  <sheetViews>
    <sheetView zoomScalePageLayoutView="0" workbookViewId="0" topLeftCell="A1">
      <selection activeCell="E7" sqref="E7"/>
    </sheetView>
  </sheetViews>
  <sheetFormatPr defaultColWidth="21.57421875" defaultRowHeight="12.75"/>
  <cols>
    <col min="1" max="1" width="7.00390625" style="2" customWidth="1"/>
    <col min="2" max="2" width="19.00390625" style="2" customWidth="1"/>
    <col min="3" max="3" width="13.7109375" style="3" customWidth="1"/>
    <col min="4" max="4" width="12.00390625" style="3" bestFit="1" customWidth="1"/>
    <col min="5" max="5" width="13.8515625" style="3" customWidth="1"/>
    <col min="6" max="6" width="11.57421875" style="3" customWidth="1"/>
    <col min="7" max="7" width="4.8515625" style="2" customWidth="1"/>
    <col min="8" max="16384" width="21.57421875" style="2" customWidth="1"/>
  </cols>
  <sheetData>
    <row r="1" ht="16.5"/>
    <row r="2" ht="16.5">
      <c r="C2" s="22" t="s">
        <v>56</v>
      </c>
    </row>
    <row r="3" ht="16.5">
      <c r="C3" s="32"/>
    </row>
    <row r="4" spans="1:6" s="1" customFormat="1" ht="15.75">
      <c r="A4" s="4"/>
      <c r="B4" s="5"/>
      <c r="C4" s="53" t="s">
        <v>42</v>
      </c>
      <c r="D4" s="53"/>
      <c r="E4" s="53"/>
      <c r="F4" s="53"/>
    </row>
    <row r="5" spans="1:6" s="1" customFormat="1" ht="15.75">
      <c r="A5" s="4"/>
      <c r="B5" s="6"/>
      <c r="C5" s="7">
        <v>41821</v>
      </c>
      <c r="D5" s="8" t="s">
        <v>57</v>
      </c>
      <c r="E5" s="8">
        <v>7</v>
      </c>
      <c r="F5" s="8" t="s">
        <v>57</v>
      </c>
    </row>
    <row r="6" spans="1:6" s="1" customFormat="1" ht="15.75">
      <c r="A6" s="4"/>
      <c r="B6" s="23" t="s">
        <v>52</v>
      </c>
      <c r="C6" s="7"/>
      <c r="D6" s="8" t="s">
        <v>34</v>
      </c>
      <c r="E6" s="8"/>
      <c r="F6" s="8" t="s">
        <v>34</v>
      </c>
    </row>
    <row r="7" spans="2:6" ht="15.75" customHeight="1">
      <c r="B7" s="9" t="s">
        <v>0</v>
      </c>
      <c r="C7" s="10">
        <v>4909</v>
      </c>
      <c r="D7" s="11">
        <f>IF('2013'!C7=0,"-",IF('2013'!C7="nd","-",IF('2014'!C7="nd","nd",IF('2014'!C7/'2013'!C7&gt;2,"+++",('2014'!C7/'2013'!C7-1)*100))))</f>
        <v>-12.229572680135881</v>
      </c>
      <c r="E7" s="10">
        <v>38088</v>
      </c>
      <c r="F7" s="11">
        <f>IF('2013'!E7=0,"-",IF('2013'!E7="nd","-",IF('2014'!E7="nd","nd",IF('2014'!E7/'2013'!E7&gt;2,"+++",('2014'!E7/'2013'!E7-1)*100))))</f>
        <v>3.573176700930003</v>
      </c>
    </row>
    <row r="8" spans="2:6" ht="15.75" customHeight="1">
      <c r="B8" s="9" t="s">
        <v>1</v>
      </c>
      <c r="C8" s="10">
        <v>4627</v>
      </c>
      <c r="D8" s="11">
        <f>IF('2013'!C8=0,"-",IF('2013'!C8="nd","-",IF('2014'!C8="nd","nd",IF('2014'!C8/'2013'!C8&gt;2,"+++",('2014'!C8/'2013'!C8-1)*100))))</f>
        <v>-7.55244755244755</v>
      </c>
      <c r="E8" s="10">
        <v>35467</v>
      </c>
      <c r="F8" s="11">
        <f>IF('2013'!E8=0,"-",IF('2013'!E8="nd","-",IF('2014'!E8="nd","nd",IF('2014'!E8/'2013'!E8&gt;2,"+++",('2014'!E8/'2013'!E8-1)*100))))</f>
        <v>-4.982988185495751</v>
      </c>
    </row>
    <row r="9" spans="2:6" ht="15.75" customHeight="1">
      <c r="B9" s="9" t="s">
        <v>3</v>
      </c>
      <c r="C9" s="10">
        <v>8485</v>
      </c>
      <c r="D9" s="11">
        <v>-1.5</v>
      </c>
      <c r="E9" s="10">
        <v>66424</v>
      </c>
      <c r="F9" s="11">
        <v>1.8</v>
      </c>
    </row>
    <row r="10" spans="2:6" ht="15.75" customHeight="1" hidden="1">
      <c r="B10" s="9" t="s">
        <v>20</v>
      </c>
      <c r="C10" s="10">
        <v>188</v>
      </c>
      <c r="D10" s="11">
        <f>IF('2013'!C10=0,"-",IF('2013'!C10="nd","-",IF('2014'!C10="nd","nd",IF('2014'!C10/'2013'!C10&gt;2,"+++",('2014'!C10/'2013'!C10-1)*100))))</f>
        <v>0</v>
      </c>
      <c r="E10" s="10">
        <v>1213</v>
      </c>
      <c r="F10" s="11">
        <v>1.8</v>
      </c>
    </row>
    <row r="11" spans="2:6" ht="15.75" customHeight="1">
      <c r="B11" s="9" t="s">
        <v>24</v>
      </c>
      <c r="C11" s="10">
        <v>4</v>
      </c>
      <c r="D11" s="11">
        <f>IF('2013'!C11=0,"-",IF('2013'!C11="nd","-",IF('2014'!C11="nd","nd",IF('2014'!C11/'2013'!C11&gt;2,"+++",('2014'!C11/'2013'!C11-1)*100))))</f>
        <v>-19.999999999999996</v>
      </c>
      <c r="E11" s="10">
        <v>37</v>
      </c>
      <c r="F11" s="11">
        <v>-17.8</v>
      </c>
    </row>
    <row r="12" spans="2:6" ht="15.75" customHeight="1">
      <c r="B12" s="9" t="s">
        <v>25</v>
      </c>
      <c r="C12" s="10">
        <v>84</v>
      </c>
      <c r="D12" s="11">
        <f>IF('2013'!C12=0,"-",IF('2013'!C12="nd","-",IF('2014'!C12="nd","nd",IF('2014'!C12/'2013'!C12&gt;2,"+++",('2014'!C12/'2013'!C12-1)*100))))</f>
        <v>19.999999999999996</v>
      </c>
      <c r="E12" s="10">
        <v>521</v>
      </c>
      <c r="F12" s="11">
        <f>IF('2013'!E12=0,"-",IF('2013'!E12="nd","-",IF('2014'!E12="nd","nd",IF('2014'!E12/'2013'!E12&gt;2,"+++",('2014'!E12/'2013'!E12-1)*100))))</f>
        <v>8.995815899581583</v>
      </c>
    </row>
    <row r="13" spans="2:6" ht="15.75" customHeight="1">
      <c r="B13" s="9" t="s">
        <v>5</v>
      </c>
      <c r="C13" s="10">
        <v>2675</v>
      </c>
      <c r="D13" s="11">
        <f>IF('2013'!C13=0,"-",IF('2013'!C13="nd","-",IF('2014'!C13="nd","nd",IF('2014'!C13/'2013'!C13&gt;2,"+++",('2014'!C13/'2013'!C13-1)*100))))</f>
        <v>3.481624758220514</v>
      </c>
      <c r="E13" s="10">
        <v>20358</v>
      </c>
      <c r="F13" s="11">
        <f>IF('2013'!E13=0,"-",IF('2013'!E13="nd","-",IF('2014'!E13="nd","nd",IF('2014'!E13/'2013'!E13&gt;2,"+++",('2014'!E13/'2013'!E13-1)*100))))</f>
        <v>-9.221439400695619</v>
      </c>
    </row>
    <row r="14" spans="2:6" ht="15.75" customHeight="1">
      <c r="B14" s="9" t="s">
        <v>6</v>
      </c>
      <c r="C14" s="10">
        <v>1533</v>
      </c>
      <c r="D14" s="11">
        <f>IF('2013'!C14=0,"-",IF('2013'!C14="nd","-",IF('2014'!C14="nd","nd",IF('2014'!C14/'2013'!C14&gt;2,"+++",('2014'!C14/'2013'!C14-1)*100))))</f>
        <v>-6.41025641025641</v>
      </c>
      <c r="E14" s="10">
        <v>11819</v>
      </c>
      <c r="F14" s="11">
        <f>IF('2013'!E14=0,"-",IF('2013'!E14="nd","-",IF('2014'!E14="nd","nd",IF('2014'!E14/'2013'!E14&gt;2,"+++",('2014'!E14/'2013'!E14-1)*100))))</f>
        <v>10.416666666666675</v>
      </c>
    </row>
    <row r="15" spans="2:6" ht="15.75" customHeight="1">
      <c r="B15" s="9" t="s">
        <v>7</v>
      </c>
      <c r="C15" s="10">
        <v>18</v>
      </c>
      <c r="D15" s="11">
        <f>IF('2013'!C15=0,"-",IF('2013'!C15="nd","-",IF('2014'!C15="nd","nd",IF('2014'!C15/'2013'!C15&gt;2,"+++",('2014'!C15/'2013'!C15-1)*100))))</f>
        <v>5.882352941176472</v>
      </c>
      <c r="E15" s="10">
        <v>202</v>
      </c>
      <c r="F15" s="11">
        <f>IF('2013'!E15=0,"-",IF('2013'!E15="nd","-",IF('2014'!E15="nd","nd",IF('2014'!E15/'2013'!E15&gt;2,"+++",('2014'!E15/'2013'!E15-1)*100))))</f>
        <v>-0.49261083743842304</v>
      </c>
    </row>
    <row r="16" spans="2:6" ht="15.75" customHeight="1">
      <c r="B16" s="9" t="s">
        <v>26</v>
      </c>
      <c r="C16" s="10">
        <v>171</v>
      </c>
      <c r="D16" s="11">
        <f>IF('2013'!C16=0,"-",IF('2013'!C16="nd","-",IF('2014'!C16="nd","nd",IF('2014'!C16/'2013'!C16&gt;2,"+++",('2014'!C16/'2013'!C16-1)*100))))</f>
        <v>-19.718309859154925</v>
      </c>
      <c r="E16" s="10">
        <v>136</v>
      </c>
      <c r="F16" s="11">
        <v>-33</v>
      </c>
    </row>
    <row r="17" spans="2:6" ht="15.75" customHeight="1">
      <c r="B17" s="9" t="s">
        <v>8</v>
      </c>
      <c r="C17" s="10">
        <v>1109</v>
      </c>
      <c r="D17" s="11">
        <f>IF('2013'!C17=0,"-",IF('2013'!C17="nd","-",IF('2014'!C17="nd","nd",IF('2014'!C17/'2013'!C17&gt;2,"+++",('2014'!C17/'2013'!C17-1)*100))))</f>
        <v>1.0938924339106704</v>
      </c>
      <c r="E17" s="10">
        <v>7509</v>
      </c>
      <c r="F17" s="11">
        <f>IF('2013'!E17=0,"-",IF('2013'!E17="nd","-",IF('2014'!E17="nd","nd",IF('2014'!E17/'2013'!E17&gt;2,"+++",('2014'!E17/'2013'!E17-1)*100))))</f>
        <v>5.775461332582044</v>
      </c>
    </row>
    <row r="18" spans="2:6" ht="15.75" customHeight="1">
      <c r="B18" s="9" t="s">
        <v>27</v>
      </c>
      <c r="C18" s="10">
        <v>126</v>
      </c>
      <c r="D18" s="11">
        <f>IF('2013'!C18=0,"-",IF('2013'!C18="nd","-",IF('2014'!C18="nd","nd",IF('2014'!C18/'2013'!C18&gt;2,"+++",('2014'!C18/'2013'!C18-1)*100))))</f>
        <v>19.999999999999996</v>
      </c>
      <c r="E18" s="10">
        <v>680</v>
      </c>
      <c r="F18" s="11">
        <f>IF('2013'!E18=0,"-",IF('2013'!E18="nd","-",IF('2014'!E18="nd","nd",IF('2014'!E18/'2013'!E18&gt;2,"+++",('2014'!E18/'2013'!E18-1)*100))))</f>
        <v>36.820925553319924</v>
      </c>
    </row>
    <row r="19" spans="2:6" ht="15.75" customHeight="1">
      <c r="B19" s="9" t="s">
        <v>9</v>
      </c>
      <c r="C19" s="10">
        <v>15</v>
      </c>
      <c r="D19" s="11">
        <f>IF('2013'!C19=0,"-",IF('2013'!C19="nd","-",IF('2014'!C19="nd","nd",IF('2014'!C19/'2013'!C19&gt;2,"+++",('2014'!C19/'2013'!C19-1)*100))))</f>
        <v>-28.57142857142857</v>
      </c>
      <c r="E19" s="10">
        <v>110</v>
      </c>
      <c r="F19" s="11">
        <f>IF('2013'!E19=0,"-",IF('2013'!E19="nd","-",IF('2014'!E19="nd","nd",IF('2014'!E19/'2013'!E19&gt;2,"+++",('2014'!E19/'2013'!E19-1)*100))))</f>
        <v>-54.73251028806585</v>
      </c>
    </row>
    <row r="20" spans="2:6" ht="15.75" customHeight="1" hidden="1">
      <c r="B20" s="9" t="s">
        <v>28</v>
      </c>
      <c r="C20" s="10">
        <v>7</v>
      </c>
      <c r="D20" s="11">
        <f>IF('2013'!C20=0,"-",IF('2013'!C20="nd","-",IF('2014'!C20="nd","nd",IF('2014'!C20/'2013'!C20&gt;2,"+++",('2014'!C20/'2013'!C20-1)*100))))</f>
        <v>0</v>
      </c>
      <c r="E20" s="10">
        <v>21</v>
      </c>
      <c r="F20" s="11">
        <f>IF('2013'!E20=0,"-",IF('2013'!E20="nd","-",IF('2014'!E20="nd","nd",IF('2014'!E20/'2013'!E20&gt;2,"+++",('2014'!E20/'2013'!E20-1)*100))))</f>
        <v>0</v>
      </c>
    </row>
    <row r="21" spans="2:6" ht="15.75" customHeight="1" hidden="1">
      <c r="B21" s="9" t="s">
        <v>21</v>
      </c>
      <c r="C21" s="10">
        <v>123</v>
      </c>
      <c r="D21" s="11">
        <f>IF('2013'!C21=0,"-",IF('2013'!C21="nd","-",IF('2014'!C21="nd","nd",IF('2014'!C21/'2013'!C21&gt;2,"+++",('2014'!C21/'2013'!C21-1)*100))))</f>
        <v>0</v>
      </c>
      <c r="E21" s="10">
        <v>905</v>
      </c>
      <c r="F21" s="11">
        <f>IF('2013'!E21=0,"-",IF('2013'!E21="nd","-",IF('2014'!E21="nd","nd",IF('2014'!E21/'2013'!E21&gt;2,"+++",('2014'!E21/'2013'!E21-1)*100))))</f>
        <v>0</v>
      </c>
    </row>
    <row r="22" spans="2:6" ht="15.75" customHeight="1">
      <c r="B22" s="9" t="s">
        <v>10</v>
      </c>
      <c r="C22" s="10">
        <v>5</v>
      </c>
      <c r="D22" s="11">
        <f>IF('2013'!C22=0,"-",IF('2013'!C22="nd","-",IF('2014'!C22="nd","nd",IF('2014'!C22/'2013'!C22&gt;2,"+++",('2014'!C22/'2013'!C22-1)*100))))</f>
        <v>-61.53846153846154</v>
      </c>
      <c r="E22" s="10">
        <v>40</v>
      </c>
      <c r="F22" s="11">
        <f>IF('2013'!E22=0,"-",IF('2013'!E22="nd","-",IF('2014'!E22="nd","nd",IF('2014'!E22/'2013'!E22&gt;2,"+++",('2014'!E22/'2013'!E22-1)*100))))</f>
        <v>29.032258064516125</v>
      </c>
    </row>
    <row r="23" spans="2:6" ht="15.75" customHeight="1">
      <c r="B23" s="9" t="s">
        <v>11</v>
      </c>
      <c r="C23" s="10">
        <v>1701</v>
      </c>
      <c r="D23" s="11">
        <f>IF('2013'!C23=0,"-",IF('2013'!C23="nd","-",IF('2014'!C23="nd","nd",IF('2014'!C23/'2013'!C23&gt;2,"+++",('2014'!C23/'2013'!C23-1)*100))))</f>
        <v>-14.694082246740226</v>
      </c>
      <c r="E23" s="10">
        <v>10397</v>
      </c>
      <c r="F23" s="11">
        <f>IF('2013'!E23=0,"-",IF('2013'!E23="nd","-",IF('2014'!E23="nd","nd",IF('2014'!E23/'2013'!E23&gt;2,"+++",('2014'!E23/'2013'!E23-1)*100))))</f>
        <v>-1.0469211002189005</v>
      </c>
    </row>
    <row r="24" spans="2:6" ht="15.75" customHeight="1">
      <c r="B24" s="9" t="s">
        <v>12</v>
      </c>
      <c r="C24" s="10">
        <v>138</v>
      </c>
      <c r="D24" s="11">
        <f>IF('2013'!C24=0,"-",IF('2013'!C24="nd","-",IF('2014'!C24="nd","nd",IF('2014'!C24/'2013'!C24&gt;2,"+++",('2014'!C24/'2013'!C24-1)*100))))</f>
        <v>-21.142857142857142</v>
      </c>
      <c r="E24" s="10">
        <v>782</v>
      </c>
      <c r="F24" s="11">
        <f>IF('2013'!E24=0,"-",IF('2013'!E24="nd","-",IF('2014'!E24="nd","nd",IF('2014'!E24/'2013'!E24&gt;2,"+++",('2014'!E24/'2013'!E24-1)*100))))</f>
        <v>-10.832383124287349</v>
      </c>
    </row>
    <row r="25" spans="2:6" ht="15.75" customHeight="1">
      <c r="B25" s="9" t="s">
        <v>13</v>
      </c>
      <c r="C25" s="10">
        <v>784</v>
      </c>
      <c r="D25" s="11">
        <f>IF('2013'!C25=0,"-",IF('2013'!C25="nd","-",IF('2014'!C25="nd","nd",IF('2014'!C25/'2013'!C25&gt;2,"+++",('2014'!C25/'2013'!C25-1)*100))))</f>
        <v>6.089309878213811</v>
      </c>
      <c r="E25" s="10">
        <v>5512</v>
      </c>
      <c r="F25" s="11">
        <f>IF('2013'!E25=0,"-",IF('2013'!E25="nd","-",IF('2014'!E25="nd","nd",IF('2014'!E25/'2013'!E25&gt;2,"+++",('2014'!E25/'2013'!E25-1)*100))))</f>
        <v>0.5105762217359588</v>
      </c>
    </row>
    <row r="26" spans="2:6" ht="15.75" customHeight="1">
      <c r="B26" s="9" t="s">
        <v>14</v>
      </c>
      <c r="C26" s="10">
        <v>488</v>
      </c>
      <c r="D26" s="11">
        <f>IF('2013'!C26=0,"-",IF('2013'!C26="nd","-",IF('2014'!C26="nd","nd",IF('2014'!C26/'2013'!C26&gt;2,"+++",('2014'!C26/'2013'!C26-1)*100))))</f>
        <v>20.493827160493836</v>
      </c>
      <c r="E26" s="10">
        <v>3056</v>
      </c>
      <c r="F26" s="11">
        <f>IF('2013'!E26=0,"-",IF('2013'!E26="nd","-",IF('2014'!E26="nd","nd",IF('2014'!E26/'2013'!E26&gt;2,"+++",('2014'!E26/'2013'!E26-1)*100))))</f>
        <v>-3.9597737272155875</v>
      </c>
    </row>
    <row r="27" spans="2:6" ht="15.75" customHeight="1">
      <c r="B27" s="9" t="s">
        <v>29</v>
      </c>
      <c r="C27" s="10">
        <v>14</v>
      </c>
      <c r="D27" s="11">
        <f>IF('2013'!C27=0,"-",IF('2013'!C27="nd","-",IF('2014'!C27="nd","nd",IF('2014'!C27/'2013'!C27&gt;2,"+++",('2014'!C27/'2013'!C27-1)*100))))</f>
        <v>-72</v>
      </c>
      <c r="E27" s="10">
        <v>102</v>
      </c>
      <c r="F27" s="11">
        <f>IF('2013'!E27=0,"-",IF('2013'!E27="nd","-",IF('2014'!E27="nd","nd",IF('2014'!E27/'2013'!E27&gt;2,"+++",('2014'!E27/'2013'!E27-1)*100))))</f>
        <v>-23.308270676691734</v>
      </c>
    </row>
    <row r="28" spans="2:6" ht="15.75" customHeight="1">
      <c r="B28" s="9" t="s">
        <v>15</v>
      </c>
      <c r="C28" s="10">
        <v>25</v>
      </c>
      <c r="D28" s="11">
        <f>IF('2013'!C28=0,"-",IF('2013'!C28="nd","-",IF('2014'!C28="nd","nd",IF('2014'!C28/'2013'!C28&gt;2,"+++",('2014'!C28/'2013'!C28-1)*100))))</f>
        <v>-57.6271186440678</v>
      </c>
      <c r="E28" s="10">
        <v>487</v>
      </c>
      <c r="F28" s="11">
        <f>IF('2013'!E28=0,"-",IF('2013'!E28="nd","-",IF('2014'!E28="nd","nd",IF('2014'!E28/'2013'!E28&gt;2,"+++",('2014'!E28/'2013'!E28-1)*100))))</f>
        <v>77.73722627737227</v>
      </c>
    </row>
    <row r="29" spans="2:6" ht="15.75" customHeight="1">
      <c r="B29" s="9" t="s">
        <v>30</v>
      </c>
      <c r="C29" s="10">
        <v>30</v>
      </c>
      <c r="D29" s="11">
        <f>IF('2013'!C29=0,"-",IF('2013'!C29="nd","-",IF('2014'!C29="nd","nd",IF('2014'!C29/'2013'!C29&gt;2,"+++",('2014'!C29/'2013'!C29-1)*100))))</f>
        <v>57.89473684210527</v>
      </c>
      <c r="E29" s="10">
        <v>183</v>
      </c>
      <c r="F29" s="11">
        <f>IF('2013'!E29=0,"-",IF('2013'!E29="nd","-",IF('2014'!E29="nd","nd",IF('2014'!E29/'2013'!E29&gt;2,"+++",('2014'!E29/'2013'!E29-1)*100))))</f>
        <v>-15.277777777777779</v>
      </c>
    </row>
    <row r="30" spans="2:6" ht="15.75" customHeight="1">
      <c r="B30" s="9" t="s">
        <v>31</v>
      </c>
      <c r="C30" s="10">
        <v>3</v>
      </c>
      <c r="D30" s="11">
        <f>IF('2013'!C30=0,"-",IF('2013'!C30="nd","-",IF('2014'!C30="nd","nd",IF('2014'!C30/'2013'!C30&gt;2,"+++",('2014'!C30/'2013'!C30-1)*100))))</f>
        <v>-50</v>
      </c>
      <c r="E30" s="10">
        <v>26</v>
      </c>
      <c r="F30" s="11">
        <f>IF('2013'!E30=0,"-",IF('2013'!E30="nd","-",IF('2014'!E30="nd","nd",IF('2014'!E30/'2013'!E30&gt;2,"+++",('2014'!E30/'2013'!E30-1)*100))))</f>
        <v>23.809523809523814</v>
      </c>
    </row>
    <row r="31" spans="2:6" ht="15.75" customHeight="1" hidden="1">
      <c r="B31" s="9" t="s">
        <v>32</v>
      </c>
      <c r="C31" s="10">
        <v>36</v>
      </c>
      <c r="D31" s="11">
        <f>IF('2013'!C31=0,"-",IF('2013'!C31="nd","-",IF('2014'!C31="nd","nd",IF('2014'!C31/'2013'!C31&gt;2,"+++",('2014'!C31/'2013'!C31-1)*100))))</f>
        <v>0</v>
      </c>
      <c r="E31" s="10">
        <v>202</v>
      </c>
      <c r="F31" s="11">
        <f>IF('2013'!E31=0,"-",IF('2013'!E31="nd","-",IF('2014'!E31="nd","nd",IF('2014'!E31/'2013'!E31&gt;2,"+++",('2014'!E31/'2013'!E31-1)*100))))</f>
        <v>0</v>
      </c>
    </row>
    <row r="32" spans="2:6" ht="15.75" customHeight="1">
      <c r="B32" s="9" t="s">
        <v>16</v>
      </c>
      <c r="C32" s="10">
        <v>378</v>
      </c>
      <c r="D32" s="11">
        <f>IF('2013'!C32=0,"-",IF('2013'!C32="nd","-",IF('2014'!C32="nd","nd",IF('2014'!C32/'2013'!C32&gt;2,"+++",('2014'!C32/'2013'!C32-1)*100))))</f>
        <v>1.3404825737265424</v>
      </c>
      <c r="E32" s="10">
        <v>2598</v>
      </c>
      <c r="F32" s="11">
        <f>IF('2013'!E32=0,"-",IF('2013'!E32="nd","-",IF('2014'!E32="nd","nd",IF('2014'!E32/'2013'!E32&gt;2,"+++",('2014'!E32/'2013'!E32-1)*100))))</f>
        <v>13.548951048951041</v>
      </c>
    </row>
    <row r="33" spans="2:6" ht="15.75" customHeight="1">
      <c r="B33" s="9" t="s">
        <v>17</v>
      </c>
      <c r="C33" s="10">
        <v>1742</v>
      </c>
      <c r="D33" s="11">
        <f>IF('2013'!C33=0,"-",IF('2013'!C33="nd","-",IF('2014'!C33="nd","nd",IF('2014'!C33/'2013'!C33&gt;2,"+++",('2014'!C33/'2013'!C33-1)*100))))</f>
        <v>1.9309537741369232</v>
      </c>
      <c r="E33" s="10">
        <v>10526</v>
      </c>
      <c r="F33" s="11">
        <f>IF('2013'!E33=0,"-",IF('2013'!E33="nd","-",IF('2014'!E33="nd","nd",IF('2014'!E33/'2013'!E33&gt;2,"+++",('2014'!E33/'2013'!E33-1)*100))))</f>
        <v>10.87002317253003</v>
      </c>
    </row>
    <row r="34" spans="2:6" ht="15.75" customHeight="1">
      <c r="B34" s="9" t="s">
        <v>33</v>
      </c>
      <c r="C34" s="10">
        <v>26</v>
      </c>
      <c r="D34" s="11">
        <f>IF('2013'!C34=0,"-",IF('2013'!C34="nd","-",IF('2014'!C34="nd","nd",IF('2014'!C34/'2013'!C34&gt;2,"+++",('2014'!C34/'2013'!C34-1)*100))))</f>
        <v>0</v>
      </c>
      <c r="E34" s="10">
        <v>90</v>
      </c>
      <c r="F34" s="11">
        <f>IF('2013'!E34=0,"-",IF('2013'!E34="nd","-",IF('2014'!E34="nd","nd",IF('2014'!E34/'2013'!E34&gt;2,"+++",('2014'!E34/'2013'!E34-1)*100))))</f>
        <v>-10.89108910891089</v>
      </c>
    </row>
    <row r="35" spans="2:6" ht="15.75" customHeight="1">
      <c r="B35" s="31" t="s">
        <v>18</v>
      </c>
      <c r="C35" s="28">
        <v>29700</v>
      </c>
      <c r="D35" s="35">
        <f>IF('2013'!C35=0,"-",IF('2013'!C35="nd","-",IF('2014'!C35="nd","nd",IF('2014'!C35/'2013'!C35&gt;2,"+++",('2014'!C35/'2013'!C35-1)*100))))</f>
        <v>-5.160301443351645</v>
      </c>
      <c r="E35" s="28">
        <v>220519</v>
      </c>
      <c r="F35" s="35">
        <f>IF('2013'!E35=0,"-",IF('2013'!E35="nd","-",IF('2014'!E35="nd","nd",IF('2014'!E35/'2013'!E35&gt;2,"+++",('2014'!E35/'2013'!E35-1)*100))))</f>
        <v>0.3691262949005125</v>
      </c>
    </row>
    <row r="36" spans="2:6" ht="15.75" customHeight="1">
      <c r="B36" s="18" t="s">
        <v>19</v>
      </c>
      <c r="C36" s="24">
        <v>69152</v>
      </c>
      <c r="D36" s="34">
        <f>IF('2013'!C36=0,"-",IF('2013'!C36="nd","-",IF('2014'!C36="nd","nd",IF('2014'!C36/'2013'!C36&gt;2,"+++",('2014'!C36/'2013'!C36-1)*100))))</f>
        <v>0.5277006498132009</v>
      </c>
      <c r="E36" s="24">
        <v>462090</v>
      </c>
      <c r="F36" s="34">
        <f>IF('2013'!E36=0,"-",IF('2013'!E36="nd","-",IF('2014'!E36="nd","nd",IF('2014'!E36/'2013'!E36&gt;2,"+++",('2014'!E36/'2013'!E36-1)*100))))</f>
        <v>1.5785574697356974</v>
      </c>
    </row>
    <row r="37" spans="2:6" ht="6.75" customHeight="1">
      <c r="B37" s="19"/>
      <c r="C37" s="20"/>
      <c r="D37" s="21"/>
      <c r="E37" s="20"/>
      <c r="F37" s="21"/>
    </row>
    <row r="38" spans="2:6" s="1" customFormat="1" ht="12" customHeight="1">
      <c r="B38" s="25" t="s">
        <v>38</v>
      </c>
      <c r="C38" s="25"/>
      <c r="D38" s="25"/>
      <c r="E38" s="25"/>
      <c r="F38" s="25"/>
    </row>
    <row r="39" spans="2:6" s="1" customFormat="1" ht="12" customHeight="1">
      <c r="B39" s="25" t="s">
        <v>35</v>
      </c>
      <c r="C39" s="25"/>
      <c r="D39" s="25"/>
      <c r="E39" s="25"/>
      <c r="F39" s="25"/>
    </row>
  </sheetData>
  <sheetProtection/>
  <mergeCells count="1">
    <mergeCell ref="C4:F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F35"/>
  <sheetViews>
    <sheetView zoomScalePageLayoutView="0" workbookViewId="0" topLeftCell="A1">
      <selection activeCell="E19" sqref="E19"/>
    </sheetView>
  </sheetViews>
  <sheetFormatPr defaultColWidth="11.421875" defaultRowHeight="12.75"/>
  <cols>
    <col min="1" max="1" width="9.00390625" style="38" customWidth="1"/>
    <col min="2" max="2" width="11.421875" style="38" customWidth="1"/>
    <col min="3" max="3" width="17.57421875" style="38" customWidth="1"/>
    <col min="4" max="4" width="11.421875" style="38" customWidth="1"/>
    <col min="5" max="5" width="16.00390625" style="38" customWidth="1"/>
    <col min="6" max="16384" width="11.421875" style="38" customWidth="1"/>
  </cols>
  <sheetData>
    <row r="1" spans="2:6" ht="16.5">
      <c r="B1" s="36"/>
      <c r="C1" s="37"/>
      <c r="D1" s="37"/>
      <c r="E1" s="37"/>
      <c r="F1" s="37"/>
    </row>
    <row r="2" spans="2:6" ht="16.5">
      <c r="B2" s="36"/>
      <c r="C2" s="39" t="s">
        <v>58</v>
      </c>
      <c r="D2" s="37"/>
      <c r="E2" s="37"/>
      <c r="F2" s="37"/>
    </row>
    <row r="3" spans="2:6" ht="16.5">
      <c r="B3" s="36"/>
      <c r="C3" s="37"/>
      <c r="D3" s="37"/>
      <c r="E3" s="37"/>
      <c r="F3" s="37"/>
    </row>
    <row r="4" spans="2:6" ht="15">
      <c r="B4" s="40"/>
      <c r="C4" s="54" t="s">
        <v>42</v>
      </c>
      <c r="D4" s="54"/>
      <c r="E4" s="54"/>
      <c r="F4" s="54"/>
    </row>
    <row r="5" spans="2:6" ht="12.75">
      <c r="B5" s="41"/>
      <c r="C5" s="7">
        <v>42186</v>
      </c>
      <c r="D5" s="42" t="s">
        <v>59</v>
      </c>
      <c r="E5" s="42" t="s">
        <v>60</v>
      </c>
      <c r="F5" s="42" t="s">
        <v>59</v>
      </c>
    </row>
    <row r="6" spans="2:6" ht="12.75">
      <c r="B6" s="43" t="s">
        <v>61</v>
      </c>
      <c r="C6" s="7"/>
      <c r="D6" s="42" t="s">
        <v>34</v>
      </c>
      <c r="E6" s="42"/>
      <c r="F6" s="42" t="s">
        <v>34</v>
      </c>
    </row>
    <row r="7" spans="2:6" ht="12.75">
      <c r="B7" s="44" t="s">
        <v>0</v>
      </c>
      <c r="C7" s="10">
        <f>'[1] VERIF_COMM_VU_MOINS_5T1_FR'!B4</f>
        <v>4464</v>
      </c>
      <c r="D7" s="12">
        <f>'[1] VERIF_COMM_VU_MOINS_5T1_FR'!C4</f>
        <v>-8.449549</v>
      </c>
      <c r="E7" s="10">
        <f>'[1] VERIF_COMM_VU_MOINS_5T1_FR'!D4</f>
        <v>34267</v>
      </c>
      <c r="F7" s="12">
        <f>'[1] VERIF_COMM_VU_MOINS_5T1_FR'!E4</f>
        <v>-9.113333</v>
      </c>
    </row>
    <row r="8" spans="2:6" ht="12.75">
      <c r="B8" s="44" t="s">
        <v>1</v>
      </c>
      <c r="C8" s="10">
        <f>'[1] VERIF_COMM_VU_MOINS_5T1_FR'!B5</f>
        <v>4259</v>
      </c>
      <c r="D8" s="12">
        <f>'[1] VERIF_COMM_VU_MOINS_5T1_FR'!C5</f>
        <v>-7.953317</v>
      </c>
      <c r="E8" s="10">
        <f>'[1] VERIF_COMM_VU_MOINS_5T1_FR'!D5</f>
        <v>34347</v>
      </c>
      <c r="F8" s="12">
        <f>'[1] VERIF_COMM_VU_MOINS_5T1_FR'!E5</f>
        <v>-3.157865</v>
      </c>
    </row>
    <row r="9" spans="2:6" ht="12.75">
      <c r="B9" s="44" t="s">
        <v>62</v>
      </c>
      <c r="C9" s="10">
        <f>'[1] VERIF_COMM_VU_MOINS_5T1_FR'!B6</f>
        <v>16</v>
      </c>
      <c r="D9" s="12">
        <f>'[1] VERIF_COMM_VU_MOINS_5T1_FR'!C6</f>
        <v>-51.515152</v>
      </c>
      <c r="E9" s="10">
        <f>'[1] VERIF_COMM_VU_MOINS_5T1_FR'!D6</f>
        <v>259</v>
      </c>
      <c r="F9" s="12">
        <f>'[1] VERIF_COMM_VU_MOINS_5T1_FR'!E6</f>
        <v>-32.727273</v>
      </c>
    </row>
    <row r="10" spans="2:6" ht="12.75">
      <c r="B10" s="44" t="s">
        <v>3</v>
      </c>
      <c r="C10" s="10">
        <f>'[1] VERIF_COMM_VU_MOINS_5T1_FR'!B7</f>
        <v>7643</v>
      </c>
      <c r="D10" s="12">
        <f>'[1] VERIF_COMM_VU_MOINS_5T1_FR'!C7</f>
        <v>-9.923394</v>
      </c>
      <c r="E10" s="10">
        <f>'[1] VERIF_COMM_VU_MOINS_5T1_FR'!D7</f>
        <v>68399</v>
      </c>
      <c r="F10" s="12">
        <f>'[1] VERIF_COMM_VU_MOINS_5T1_FR'!E7</f>
        <v>2.973323</v>
      </c>
    </row>
    <row r="11" spans="2:6" ht="12.75">
      <c r="B11" s="44" t="s">
        <v>63</v>
      </c>
      <c r="C11" s="10">
        <f>'[1] VERIF_COMM_VU_MOINS_5T1_FR'!B8</f>
        <v>116</v>
      </c>
      <c r="D11" s="12">
        <f>'[1] VERIF_COMM_VU_MOINS_5T1_FR'!C8</f>
        <v>-53.6</v>
      </c>
      <c r="E11" s="10">
        <f>'[1] VERIF_COMM_VU_MOINS_5T1_FR'!D8</f>
        <v>1922</v>
      </c>
      <c r="F11" s="12">
        <f>'[1] VERIF_COMM_VU_MOINS_5T1_FR'!E8</f>
        <v>-8.953103</v>
      </c>
    </row>
    <row r="12" spans="2:6" ht="12.75">
      <c r="B12" s="44" t="s">
        <v>25</v>
      </c>
      <c r="C12" s="10">
        <f>'[1] VERIF_COMM_VU_MOINS_5T1_FR'!B9</f>
        <v>60</v>
      </c>
      <c r="D12" s="12">
        <f>'[1] VERIF_COMM_VU_MOINS_5T1_FR'!C9</f>
        <v>-28.571429</v>
      </c>
      <c r="E12" s="10">
        <f>'[1] VERIF_COMM_VU_MOINS_5T1_FR'!D9</f>
        <v>455</v>
      </c>
      <c r="F12" s="12">
        <f>'[1] VERIF_COMM_VU_MOINS_5T1_FR'!E9</f>
        <v>-12.667946</v>
      </c>
    </row>
    <row r="13" spans="2:6" ht="12.75">
      <c r="B13" s="44" t="s">
        <v>64</v>
      </c>
      <c r="C13" s="10">
        <f>'[1] VERIF_COMM_VU_MOINS_5T1_FR'!B10</f>
        <v>43</v>
      </c>
      <c r="D13" s="12">
        <f>'[1] VERIF_COMM_VU_MOINS_5T1_FR'!C10</f>
        <v>4.878049</v>
      </c>
      <c r="E13" s="10">
        <f>'[1] VERIF_COMM_VU_MOINS_5T1_FR'!D10</f>
        <v>257</v>
      </c>
      <c r="F13" s="12">
        <f>'[1] VERIF_COMM_VU_MOINS_5T1_FR'!E10</f>
        <v>36.702128</v>
      </c>
    </row>
    <row r="14" spans="2:6" ht="12.75">
      <c r="B14" s="44" t="s">
        <v>5</v>
      </c>
      <c r="C14" s="10">
        <f>'[1] VERIF_COMM_VU_MOINS_5T1_FR'!B11</f>
        <v>2496</v>
      </c>
      <c r="D14" s="12">
        <f>'[1] VERIF_COMM_VU_MOINS_5T1_FR'!C11</f>
        <v>-6.691589</v>
      </c>
      <c r="E14" s="10">
        <f>'[1] VERIF_COMM_VU_MOINS_5T1_FR'!D11</f>
        <v>21581</v>
      </c>
      <c r="F14" s="12">
        <f>'[1] VERIF_COMM_VU_MOINS_5T1_FR'!E11</f>
        <v>6.007466</v>
      </c>
    </row>
    <row r="15" spans="2:6" ht="12.75">
      <c r="B15" s="44" t="s">
        <v>6</v>
      </c>
      <c r="C15" s="10">
        <f>'[1] VERIF_COMM_VU_MOINS_5T1_FR'!B12</f>
        <v>1719</v>
      </c>
      <c r="D15" s="12">
        <f>'[1] VERIF_COMM_VU_MOINS_5T1_FR'!C12</f>
        <v>12.133072</v>
      </c>
      <c r="E15" s="10">
        <f>'[1] VERIF_COMM_VU_MOINS_5T1_FR'!D12</f>
        <v>13156</v>
      </c>
      <c r="F15" s="12">
        <f>'[1] VERIF_COMM_VU_MOINS_5T1_FR'!E12</f>
        <v>11.312294</v>
      </c>
    </row>
    <row r="16" spans="2:6" ht="12.75">
      <c r="B16" s="44" t="s">
        <v>65</v>
      </c>
      <c r="C16" s="10">
        <f>'[1] VERIF_COMM_VU_MOINS_5T1_FR'!B13</f>
        <v>16</v>
      </c>
      <c r="D16" s="12">
        <f>'[1] VERIF_COMM_VU_MOINS_5T1_FR'!C13</f>
        <v>-42.857143</v>
      </c>
      <c r="E16" s="10">
        <f>'[1] VERIF_COMM_VU_MOINS_5T1_FR'!D13</f>
        <v>124</v>
      </c>
      <c r="F16" s="12">
        <f>'[1] VERIF_COMM_VU_MOINS_5T1_FR'!E13</f>
        <v>-38.613861</v>
      </c>
    </row>
    <row r="17" spans="2:6" ht="12.75">
      <c r="B17" s="44" t="s">
        <v>66</v>
      </c>
      <c r="C17" s="10">
        <f>'[1] VERIF_COMM_VU_MOINS_5T1_FR'!B14</f>
        <v>49</v>
      </c>
      <c r="D17" s="12" t="str">
        <f>'[1] VERIF_COMM_VU_MOINS_5T1_FR'!C14</f>
        <v>++</v>
      </c>
      <c r="E17" s="10">
        <f>'[1] VERIF_COMM_VU_MOINS_5T1_FR'!D14</f>
        <v>274</v>
      </c>
      <c r="F17" s="12">
        <f>'[1] VERIF_COMM_VU_MOINS_5T1_FR'!E14</f>
        <v>-6.484642</v>
      </c>
    </row>
    <row r="18" spans="2:6" ht="12.75">
      <c r="B18" s="44" t="s">
        <v>26</v>
      </c>
      <c r="C18" s="10">
        <f>'[1] VERIF_COMM_VU_MOINS_5T1_FR'!B15</f>
        <v>157</v>
      </c>
      <c r="D18" s="12">
        <f>'[1] VERIF_COMM_VU_MOINS_5T1_FR'!C15</f>
        <v>-8.187135</v>
      </c>
      <c r="E18" s="10">
        <f>'[1] VERIF_COMM_VU_MOINS_5T1_FR'!D15</f>
        <v>1217</v>
      </c>
      <c r="F18" s="12">
        <f>'[1] VERIF_COMM_VU_MOINS_5T1_FR'!E15</f>
        <v>8.563782</v>
      </c>
    </row>
    <row r="19" spans="2:6" ht="12.75">
      <c r="B19" s="44" t="s">
        <v>8</v>
      </c>
      <c r="C19" s="10">
        <f>'[1] VERIF_COMM_VU_MOINS_5T1_FR'!B16</f>
        <v>1076</v>
      </c>
      <c r="D19" s="12">
        <f>'[1] VERIF_COMM_VU_MOINS_5T1_FR'!C16</f>
        <v>-3.063063</v>
      </c>
      <c r="E19" s="10">
        <f>'[1] VERIF_COMM_VU_MOINS_5T1_FR'!D16</f>
        <v>7165</v>
      </c>
      <c r="F19" s="12">
        <f>'[1] VERIF_COMM_VU_MOINS_5T1_FR'!E16</f>
        <v>-4.682719</v>
      </c>
    </row>
    <row r="20" spans="2:6" ht="12.75">
      <c r="B20" s="44" t="s">
        <v>27</v>
      </c>
      <c r="C20" s="10">
        <f>'[1] VERIF_COMM_VU_MOINS_5T1_FR'!B17</f>
        <v>118</v>
      </c>
      <c r="D20" s="12">
        <f>'[1] VERIF_COMM_VU_MOINS_5T1_FR'!C17</f>
        <v>-6.349206</v>
      </c>
      <c r="E20" s="10">
        <f>'[1] VERIF_COMM_VU_MOINS_5T1_FR'!D17</f>
        <v>830</v>
      </c>
      <c r="F20" s="12">
        <f>'[1] VERIF_COMM_VU_MOINS_5T1_FR'!E17</f>
        <v>22.058824</v>
      </c>
    </row>
    <row r="21" spans="2:6" ht="12.75">
      <c r="B21" s="44" t="s">
        <v>21</v>
      </c>
      <c r="C21" s="10">
        <f>'[1] VERIF_COMM_VU_MOINS_5T1_FR'!B18</f>
        <v>291</v>
      </c>
      <c r="D21" s="12">
        <f>'[1] VERIF_COMM_VU_MOINS_5T1_FR'!C18</f>
        <v>86.538462</v>
      </c>
      <c r="E21" s="10">
        <f>'[1] VERIF_COMM_VU_MOINS_5T1_FR'!D18</f>
        <v>1511</v>
      </c>
      <c r="F21" s="12">
        <f>'[1] VERIF_COMM_VU_MOINS_5T1_FR'!E18</f>
        <v>46.131528</v>
      </c>
    </row>
    <row r="22" spans="2:6" ht="12.75">
      <c r="B22" s="44" t="s">
        <v>11</v>
      </c>
      <c r="C22" s="10">
        <f>'[1] VERIF_COMM_VU_MOINS_5T1_FR'!B19</f>
        <v>1811</v>
      </c>
      <c r="D22" s="12">
        <f>'[1] VERIF_COMM_VU_MOINS_5T1_FR'!C19</f>
        <v>6.466784</v>
      </c>
      <c r="E22" s="10">
        <f>'[1] VERIF_COMM_VU_MOINS_5T1_FR'!D19</f>
        <v>10513</v>
      </c>
      <c r="F22" s="12">
        <f>'[1] VERIF_COMM_VU_MOINS_5T1_FR'!E19</f>
        <v>1.105982</v>
      </c>
    </row>
    <row r="23" spans="2:6" ht="12.75">
      <c r="B23" s="44" t="s">
        <v>12</v>
      </c>
      <c r="C23" s="10">
        <f>'[1] VERIF_COMM_VU_MOINS_5T1_FR'!B20</f>
        <v>130</v>
      </c>
      <c r="D23" s="12">
        <f>'[1] VERIF_COMM_VU_MOINS_5T1_FR'!C20</f>
        <v>-5.797101</v>
      </c>
      <c r="E23" s="10">
        <f>'[1] VERIF_COMM_VU_MOINS_5T1_FR'!D20</f>
        <v>853</v>
      </c>
      <c r="F23" s="12">
        <f>'[1] VERIF_COMM_VU_MOINS_5T1_FR'!E20</f>
        <v>9.079284</v>
      </c>
    </row>
    <row r="24" spans="2:6" ht="12.75">
      <c r="B24" s="44" t="s">
        <v>13</v>
      </c>
      <c r="C24" s="10">
        <f>'[1] VERIF_COMM_VU_MOINS_5T1_FR'!B21</f>
        <v>549</v>
      </c>
      <c r="D24" s="12">
        <f>'[1] VERIF_COMM_VU_MOINS_5T1_FR'!C21</f>
        <v>-30.063694</v>
      </c>
      <c r="E24" s="10">
        <f>'[1] VERIF_COMM_VU_MOINS_5T1_FR'!D21</f>
        <v>4485</v>
      </c>
      <c r="F24" s="12">
        <f>'[1] VERIF_COMM_VU_MOINS_5T1_FR'!E21</f>
        <v>-18.646835</v>
      </c>
    </row>
    <row r="25" spans="2:6" ht="12.75">
      <c r="B25" s="44" t="s">
        <v>14</v>
      </c>
      <c r="C25" s="10">
        <f>'[1] VERIF_COMM_VU_MOINS_5T1_FR'!B22</f>
        <v>542</v>
      </c>
      <c r="D25" s="12">
        <f>'[1] VERIF_COMM_VU_MOINS_5T1_FR'!C22</f>
        <v>10.838446</v>
      </c>
      <c r="E25" s="10">
        <f>'[1] VERIF_COMM_VU_MOINS_5T1_FR'!D22</f>
        <v>3995</v>
      </c>
      <c r="F25" s="12">
        <f>'[1] VERIF_COMM_VU_MOINS_5T1_FR'!E22</f>
        <v>30.683677</v>
      </c>
    </row>
    <row r="26" spans="2:6" ht="12.75">
      <c r="B26" s="44" t="s">
        <v>15</v>
      </c>
      <c r="C26" s="10">
        <f>'[1] VERIF_COMM_VU_MOINS_5T1_FR'!B23</f>
        <v>17</v>
      </c>
      <c r="D26" s="12">
        <f>'[1] VERIF_COMM_VU_MOINS_5T1_FR'!C23</f>
        <v>-32</v>
      </c>
      <c r="E26" s="10">
        <f>'[1] VERIF_COMM_VU_MOINS_5T1_FR'!D23</f>
        <v>266</v>
      </c>
      <c r="F26" s="12">
        <f>'[1] VERIF_COMM_VU_MOINS_5T1_FR'!E23</f>
        <v>-45.379877</v>
      </c>
    </row>
    <row r="27" spans="2:6" ht="12.75">
      <c r="B27" s="44" t="s">
        <v>30</v>
      </c>
      <c r="C27" s="10">
        <f>'[1] VERIF_COMM_VU_MOINS_5T1_FR'!B24</f>
        <v>24</v>
      </c>
      <c r="D27" s="12">
        <f>'[1] VERIF_COMM_VU_MOINS_5T1_FR'!C24</f>
        <v>-20</v>
      </c>
      <c r="E27" s="10">
        <f>'[1] VERIF_COMM_VU_MOINS_5T1_FR'!D24</f>
        <v>171</v>
      </c>
      <c r="F27" s="12">
        <f>'[1] VERIF_COMM_VU_MOINS_5T1_FR'!E24</f>
        <v>-6.557377</v>
      </c>
    </row>
    <row r="28" spans="2:6" ht="12.75">
      <c r="B28" s="44" t="s">
        <v>16</v>
      </c>
      <c r="C28" s="10">
        <f>'[1] VERIF_COMM_VU_MOINS_5T1_FR'!B25</f>
        <v>496</v>
      </c>
      <c r="D28" s="12">
        <f>'[1] VERIF_COMM_VU_MOINS_5T1_FR'!C25</f>
        <v>31.216931</v>
      </c>
      <c r="E28" s="10">
        <f>'[1] VERIF_COMM_VU_MOINS_5T1_FR'!D25</f>
        <v>3050</v>
      </c>
      <c r="F28" s="12">
        <f>'[1] VERIF_COMM_VU_MOINS_5T1_FR'!E25</f>
        <v>17.397998</v>
      </c>
    </row>
    <row r="29" spans="2:6" ht="12.75">
      <c r="B29" s="44" t="s">
        <v>17</v>
      </c>
      <c r="C29" s="10">
        <f>'[1] VERIF_COMM_VU_MOINS_5T1_FR'!B26</f>
        <v>1416</v>
      </c>
      <c r="D29" s="12">
        <f>'[1] VERIF_COMM_VU_MOINS_5T1_FR'!C26</f>
        <v>-18.714122</v>
      </c>
      <c r="E29" s="10">
        <f>'[1] VERIF_COMM_VU_MOINS_5T1_FR'!D26</f>
        <v>9769</v>
      </c>
      <c r="F29" s="12">
        <f>'[1] VERIF_COMM_VU_MOINS_5T1_FR'!E26</f>
        <v>-7.191716</v>
      </c>
    </row>
    <row r="30" spans="2:6" ht="12.75">
      <c r="B30" s="44" t="s">
        <v>67</v>
      </c>
      <c r="C30" s="10">
        <f>'[1] VERIF_COMM_VU_MOINS_5T1_FR'!B27</f>
        <v>168</v>
      </c>
      <c r="D30" s="12">
        <f>'[1] VERIF_COMM_VU_MOINS_5T1_FR'!C27</f>
        <v>-14.285714</v>
      </c>
      <c r="E30" s="10">
        <f>'[1] VERIF_COMM_VU_MOINS_5T1_FR'!D27</f>
        <v>1215</v>
      </c>
      <c r="F30" s="12">
        <f>'[1] VERIF_COMM_VU_MOINS_5T1_FR'!E27</f>
        <v>4.471195</v>
      </c>
    </row>
    <row r="31" spans="2:6" ht="12.75">
      <c r="B31" s="45" t="s">
        <v>18</v>
      </c>
      <c r="C31" s="28">
        <f>'[1] VERIF_COMM_VU_MOINS_5T1_FR'!B28</f>
        <v>27676</v>
      </c>
      <c r="D31" s="46">
        <f>'[1] VERIF_COMM_VU_MOINS_5T1_FR'!C28</f>
        <v>-6.824227</v>
      </c>
      <c r="E31" s="28">
        <f>'[1] VERIF_COMM_VU_MOINS_5T1_FR'!D28</f>
        <v>220081</v>
      </c>
      <c r="F31" s="46">
        <f>'[1] VERIF_COMM_VU_MOINS_5T1_FR'!E28</f>
        <v>-0.2036</v>
      </c>
    </row>
    <row r="32" spans="2:6" ht="12.75">
      <c r="B32" s="47" t="s">
        <v>19</v>
      </c>
      <c r="C32" s="24">
        <f>'[1] VERIFCOM_OCC_VU_MOINS_5T1'!B4</f>
        <v>68420</v>
      </c>
      <c r="D32" s="48">
        <f>'[1] VERIFCOM_OCC_VU_MOINS_5T1'!C4</f>
        <v>-0.890852</v>
      </c>
      <c r="E32" s="24">
        <f>'[1] VERIFCOM_OCC_VU_MOINS_5T1'!D4</f>
        <v>469651</v>
      </c>
      <c r="F32" s="48">
        <f>'[1] VERIFCOM_OCC_VU_MOINS_5T1'!E4</f>
        <v>1.757598</v>
      </c>
    </row>
    <row r="33" spans="2:6" ht="12.75">
      <c r="B33" s="49"/>
      <c r="C33" s="20"/>
      <c r="D33" s="50"/>
      <c r="E33" s="20"/>
      <c r="F33" s="50"/>
    </row>
    <row r="34" spans="2:6" ht="12.75">
      <c r="B34" s="51" t="s">
        <v>38</v>
      </c>
      <c r="C34" s="51"/>
      <c r="D34" s="51"/>
      <c r="E34" s="51"/>
      <c r="F34" s="51"/>
    </row>
    <row r="35" spans="2:6" ht="12.75">
      <c r="B35" s="51" t="s">
        <v>35</v>
      </c>
      <c r="C35" s="51"/>
      <c r="D35" s="51"/>
      <c r="E35" s="51"/>
      <c r="F35" s="51"/>
    </row>
  </sheetData>
  <sheetProtection/>
  <mergeCells count="1">
    <mergeCell ref="C4:F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F35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6.00390625" style="38" customWidth="1"/>
    <col min="2" max="2" width="11.421875" style="38" customWidth="1"/>
    <col min="3" max="3" width="17.57421875" style="38" customWidth="1"/>
    <col min="4" max="4" width="11.421875" style="38" customWidth="1"/>
    <col min="5" max="5" width="16.00390625" style="38" customWidth="1"/>
    <col min="6" max="16384" width="11.421875" style="38" customWidth="1"/>
  </cols>
  <sheetData>
    <row r="1" spans="2:6" ht="16.5">
      <c r="B1" s="36"/>
      <c r="C1" s="37"/>
      <c r="D1" s="37"/>
      <c r="E1" s="37"/>
      <c r="F1" s="37"/>
    </row>
    <row r="2" spans="2:6" ht="16.5">
      <c r="B2" s="36"/>
      <c r="C2" s="39" t="s">
        <v>68</v>
      </c>
      <c r="D2" s="37"/>
      <c r="E2" s="37"/>
      <c r="F2" s="37"/>
    </row>
    <row r="3" spans="2:6" ht="16.5">
      <c r="B3" s="36"/>
      <c r="C3" s="37"/>
      <c r="D3" s="37"/>
      <c r="E3" s="37"/>
      <c r="F3" s="37"/>
    </row>
    <row r="4" spans="2:6" ht="15">
      <c r="B4" s="40"/>
      <c r="C4" s="54" t="s">
        <v>42</v>
      </c>
      <c r="D4" s="54"/>
      <c r="E4" s="54"/>
      <c r="F4" s="54"/>
    </row>
    <row r="5" spans="2:6" ht="12.75">
      <c r="B5" s="41"/>
      <c r="C5" s="52">
        <v>42552</v>
      </c>
      <c r="D5" s="42" t="s">
        <v>69</v>
      </c>
      <c r="E5" s="42" t="s">
        <v>70</v>
      </c>
      <c r="F5" s="42" t="s">
        <v>69</v>
      </c>
    </row>
    <row r="6" spans="2:6" ht="12.75">
      <c r="B6" s="43" t="s">
        <v>61</v>
      </c>
      <c r="C6" s="7"/>
      <c r="D6" s="42" t="s">
        <v>34</v>
      </c>
      <c r="E6" s="42"/>
      <c r="F6" s="42" t="s">
        <v>34</v>
      </c>
    </row>
    <row r="7" spans="2:6" ht="12.75">
      <c r="B7" s="44" t="s">
        <v>0</v>
      </c>
      <c r="C7" s="10">
        <v>4540</v>
      </c>
      <c r="D7" s="12">
        <v>1.702509</v>
      </c>
      <c r="E7" s="10">
        <v>36792</v>
      </c>
      <c r="F7" s="12">
        <v>7.368605</v>
      </c>
    </row>
    <row r="8" spans="2:6" ht="12.75">
      <c r="B8" s="44" t="s">
        <v>1</v>
      </c>
      <c r="C8" s="10">
        <v>4322</v>
      </c>
      <c r="D8" s="12">
        <v>1.47922</v>
      </c>
      <c r="E8" s="10">
        <v>38915</v>
      </c>
      <c r="F8" s="12">
        <v>13.29956</v>
      </c>
    </row>
    <row r="9" spans="2:6" ht="12.75">
      <c r="B9" s="44" t="s">
        <v>62</v>
      </c>
      <c r="C9" s="10">
        <v>32</v>
      </c>
      <c r="D9" s="12" t="s">
        <v>72</v>
      </c>
      <c r="E9" s="10">
        <v>320</v>
      </c>
      <c r="F9" s="12">
        <v>23.552124</v>
      </c>
    </row>
    <row r="10" spans="2:6" ht="12.75">
      <c r="B10" s="44" t="s">
        <v>3</v>
      </c>
      <c r="C10" s="10">
        <v>7473</v>
      </c>
      <c r="D10" s="12">
        <v>-2.224257</v>
      </c>
      <c r="E10" s="10">
        <v>76469</v>
      </c>
      <c r="F10" s="12">
        <v>11.798418</v>
      </c>
    </row>
    <row r="11" spans="2:6" ht="12.75">
      <c r="B11" s="44" t="s">
        <v>63</v>
      </c>
      <c r="C11" s="10">
        <v>82</v>
      </c>
      <c r="D11" s="12">
        <v>-29.310345</v>
      </c>
      <c r="E11" s="10">
        <v>1003</v>
      </c>
      <c r="F11" s="12">
        <v>-47.814776</v>
      </c>
    </row>
    <row r="12" spans="2:6" ht="12.75">
      <c r="B12" s="44" t="s">
        <v>25</v>
      </c>
      <c r="C12" s="10">
        <v>99</v>
      </c>
      <c r="D12" s="12">
        <v>65</v>
      </c>
      <c r="E12" s="10">
        <v>558</v>
      </c>
      <c r="F12" s="12">
        <v>22.637363</v>
      </c>
    </row>
    <row r="13" spans="2:6" ht="12.75">
      <c r="B13" s="44" t="s">
        <v>64</v>
      </c>
      <c r="C13" s="10">
        <v>37</v>
      </c>
      <c r="D13" s="12">
        <v>-13.953488</v>
      </c>
      <c r="E13" s="10">
        <v>238</v>
      </c>
      <c r="F13" s="12">
        <v>-7.392996</v>
      </c>
    </row>
    <row r="14" spans="2:6" ht="12.75">
      <c r="B14" s="44" t="s">
        <v>5</v>
      </c>
      <c r="C14" s="10">
        <v>2912</v>
      </c>
      <c r="D14" s="12">
        <v>16.666667</v>
      </c>
      <c r="E14" s="10">
        <v>24606</v>
      </c>
      <c r="F14" s="12">
        <v>14.016959</v>
      </c>
    </row>
    <row r="15" spans="2:6" ht="12.75">
      <c r="B15" s="44" t="s">
        <v>6</v>
      </c>
      <c r="C15" s="10">
        <v>1992</v>
      </c>
      <c r="D15" s="12">
        <v>15.881326</v>
      </c>
      <c r="E15" s="10">
        <v>15171</v>
      </c>
      <c r="F15" s="12">
        <v>15.316206</v>
      </c>
    </row>
    <row r="16" spans="2:6" ht="12.75">
      <c r="B16" s="44" t="s">
        <v>65</v>
      </c>
      <c r="C16" s="10">
        <v>32</v>
      </c>
      <c r="D16" s="12" t="s">
        <v>72</v>
      </c>
      <c r="E16" s="10">
        <v>165</v>
      </c>
      <c r="F16" s="12">
        <v>33.064516</v>
      </c>
    </row>
    <row r="17" spans="2:6" ht="12.75">
      <c r="B17" s="44" t="s">
        <v>66</v>
      </c>
      <c r="C17" s="10">
        <v>48</v>
      </c>
      <c r="D17" s="12">
        <v>-2.040816</v>
      </c>
      <c r="E17" s="10">
        <v>288</v>
      </c>
      <c r="F17" s="12">
        <v>5.109489</v>
      </c>
    </row>
    <row r="18" spans="2:6" ht="12.75">
      <c r="B18" s="44" t="s">
        <v>26</v>
      </c>
      <c r="C18" s="10">
        <v>209</v>
      </c>
      <c r="D18" s="12">
        <v>33.121019</v>
      </c>
      <c r="E18" s="10">
        <v>1378</v>
      </c>
      <c r="F18" s="12">
        <v>13.229252</v>
      </c>
    </row>
    <row r="19" spans="2:6" ht="12.75">
      <c r="B19" s="44" t="s">
        <v>8</v>
      </c>
      <c r="C19" s="10">
        <v>1106</v>
      </c>
      <c r="D19" s="12">
        <v>2.597403</v>
      </c>
      <c r="E19" s="10">
        <v>8590</v>
      </c>
      <c r="F19" s="12">
        <v>19.85489</v>
      </c>
    </row>
    <row r="20" spans="2:6" ht="12.75">
      <c r="B20" s="44" t="s">
        <v>27</v>
      </c>
      <c r="C20" s="10">
        <v>82</v>
      </c>
      <c r="D20" s="12">
        <v>-30.508475</v>
      </c>
      <c r="E20" s="10">
        <v>555</v>
      </c>
      <c r="F20" s="12">
        <v>-33.13253</v>
      </c>
    </row>
    <row r="21" spans="2:6" ht="12.75">
      <c r="B21" s="44" t="s">
        <v>21</v>
      </c>
      <c r="C21" s="10">
        <v>54</v>
      </c>
      <c r="D21" s="12">
        <v>-81.443299</v>
      </c>
      <c r="E21" s="10">
        <v>535</v>
      </c>
      <c r="F21" s="12">
        <v>-64.592985</v>
      </c>
    </row>
    <row r="22" spans="2:6" ht="12.75">
      <c r="B22" s="44" t="s">
        <v>11</v>
      </c>
      <c r="C22" s="10">
        <v>1608</v>
      </c>
      <c r="D22" s="12">
        <v>-11.209277</v>
      </c>
      <c r="E22" s="10">
        <v>12291</v>
      </c>
      <c r="F22" s="12">
        <v>16.912394</v>
      </c>
    </row>
    <row r="23" spans="2:6" ht="12.75">
      <c r="B23" s="44" t="s">
        <v>12</v>
      </c>
      <c r="C23" s="10">
        <v>201</v>
      </c>
      <c r="D23" s="12">
        <v>54.615385</v>
      </c>
      <c r="E23" s="10">
        <v>1104</v>
      </c>
      <c r="F23" s="12">
        <v>29.425557</v>
      </c>
    </row>
    <row r="24" spans="2:6" ht="12.75">
      <c r="B24" s="44" t="s">
        <v>13</v>
      </c>
      <c r="C24" s="10">
        <v>785</v>
      </c>
      <c r="D24" s="12">
        <v>42.98725</v>
      </c>
      <c r="E24" s="10">
        <v>5985</v>
      </c>
      <c r="F24" s="12">
        <v>33.444816</v>
      </c>
    </row>
    <row r="25" spans="2:6" ht="12.75">
      <c r="B25" s="44" t="s">
        <v>14</v>
      </c>
      <c r="C25" s="10">
        <v>404</v>
      </c>
      <c r="D25" s="12">
        <v>-25.461255</v>
      </c>
      <c r="E25" s="10">
        <v>3775</v>
      </c>
      <c r="F25" s="12">
        <v>-5.506884</v>
      </c>
    </row>
    <row r="26" spans="2:6" ht="12.75">
      <c r="B26" s="44" t="s">
        <v>15</v>
      </c>
      <c r="C26" s="10">
        <v>21</v>
      </c>
      <c r="D26" s="12">
        <v>23.529412</v>
      </c>
      <c r="E26" s="10">
        <v>167</v>
      </c>
      <c r="F26" s="12">
        <v>-37.218045</v>
      </c>
    </row>
    <row r="27" spans="2:6" ht="12.75">
      <c r="B27" s="44" t="s">
        <v>30</v>
      </c>
      <c r="C27" s="10">
        <v>33</v>
      </c>
      <c r="D27" s="12">
        <v>37.5</v>
      </c>
      <c r="E27" s="10">
        <v>207</v>
      </c>
      <c r="F27" s="12">
        <v>21.052632</v>
      </c>
    </row>
    <row r="28" spans="2:6" ht="12.75">
      <c r="B28" s="44" t="s">
        <v>16</v>
      </c>
      <c r="C28" s="10">
        <v>647</v>
      </c>
      <c r="D28" s="12">
        <v>30.443548</v>
      </c>
      <c r="E28" s="10">
        <v>2795</v>
      </c>
      <c r="F28" s="12">
        <v>-8.360656</v>
      </c>
    </row>
    <row r="29" spans="2:6" ht="12.75">
      <c r="B29" s="44" t="s">
        <v>17</v>
      </c>
      <c r="C29" s="10">
        <v>1407</v>
      </c>
      <c r="D29" s="12">
        <v>-0.635593</v>
      </c>
      <c r="E29" s="10">
        <v>10774</v>
      </c>
      <c r="F29" s="12">
        <v>10.287645</v>
      </c>
    </row>
    <row r="30" spans="2:6" ht="12.75">
      <c r="B30" s="44" t="s">
        <v>67</v>
      </c>
      <c r="C30" s="10">
        <v>283</v>
      </c>
      <c r="D30" s="12">
        <v>68.452381</v>
      </c>
      <c r="E30" s="10">
        <v>1754</v>
      </c>
      <c r="F30" s="12">
        <v>44.36214</v>
      </c>
    </row>
    <row r="31" spans="2:6" ht="12.75">
      <c r="B31" s="45" t="s">
        <v>18</v>
      </c>
      <c r="C31" s="28">
        <v>28409</v>
      </c>
      <c r="D31" s="46">
        <v>2.641087</v>
      </c>
      <c r="E31" s="28">
        <v>244435</v>
      </c>
      <c r="F31" s="46">
        <v>11.064916</v>
      </c>
    </row>
    <row r="32" spans="2:6" ht="12.75">
      <c r="B32" s="47" t="s">
        <v>19</v>
      </c>
      <c r="C32" s="24">
        <v>61498</v>
      </c>
      <c r="D32" s="48">
        <v>-10.116925</v>
      </c>
      <c r="E32" s="24">
        <v>483393</v>
      </c>
      <c r="F32" s="48">
        <v>2.926002</v>
      </c>
    </row>
    <row r="33" spans="2:6" ht="12.75">
      <c r="B33" s="49"/>
      <c r="C33" s="20"/>
      <c r="D33" s="50"/>
      <c r="E33" s="20"/>
      <c r="F33" s="50"/>
    </row>
    <row r="34" spans="2:6" ht="12.75">
      <c r="B34" s="51" t="s">
        <v>38</v>
      </c>
      <c r="C34" s="51"/>
      <c r="D34" s="51"/>
      <c r="E34" s="51"/>
      <c r="F34" s="51"/>
    </row>
    <row r="35" spans="2:6" ht="12.75">
      <c r="B35" s="51" t="s">
        <v>71</v>
      </c>
      <c r="C35" s="51"/>
      <c r="D35" s="51"/>
      <c r="E35" s="51"/>
      <c r="F35" s="51"/>
    </row>
  </sheetData>
  <sheetProtection/>
  <mergeCells count="1">
    <mergeCell ref="C4:F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35"/>
  <sheetViews>
    <sheetView tabSelected="1" zoomScalePageLayoutView="0" workbookViewId="0" topLeftCell="A1">
      <selection activeCell="F36" sqref="F36"/>
    </sheetView>
  </sheetViews>
  <sheetFormatPr defaultColWidth="11.421875" defaultRowHeight="12.75"/>
  <cols>
    <col min="2" max="2" width="14.8515625" style="0" customWidth="1"/>
    <col min="3" max="3" width="15.57421875" style="0" customWidth="1"/>
    <col min="5" max="5" width="15.57421875" style="0" customWidth="1"/>
    <col min="6" max="6" width="17.421875" style="0" customWidth="1"/>
  </cols>
  <sheetData>
    <row r="1" spans="2:6" ht="16.5">
      <c r="B1" s="36"/>
      <c r="C1" s="37"/>
      <c r="D1" s="37"/>
      <c r="E1" s="37"/>
      <c r="F1" s="37"/>
    </row>
    <row r="2" spans="2:6" ht="16.5">
      <c r="B2" s="36"/>
      <c r="C2" s="39" t="s">
        <v>73</v>
      </c>
      <c r="D2" s="37"/>
      <c r="E2" s="37"/>
      <c r="F2" s="37"/>
    </row>
    <row r="3" spans="2:6" ht="16.5">
      <c r="B3" s="36"/>
      <c r="C3" s="37"/>
      <c r="D3" s="37"/>
      <c r="E3" s="37"/>
      <c r="F3" s="37"/>
    </row>
    <row r="4" spans="2:6" ht="15">
      <c r="B4" s="40"/>
      <c r="C4" s="54" t="s">
        <v>42</v>
      </c>
      <c r="D4" s="54"/>
      <c r="E4" s="54"/>
      <c r="F4" s="54"/>
    </row>
    <row r="5" spans="2:6" ht="12.75">
      <c r="B5" s="41"/>
      <c r="C5" s="52">
        <v>42917</v>
      </c>
      <c r="D5" s="55" t="s">
        <v>74</v>
      </c>
      <c r="E5" s="55" t="s">
        <v>75</v>
      </c>
      <c r="F5" s="55" t="s">
        <v>74</v>
      </c>
    </row>
    <row r="6" spans="2:6" ht="12.75">
      <c r="B6" s="43" t="s">
        <v>61</v>
      </c>
      <c r="C6" s="56"/>
      <c r="D6" s="57" t="s">
        <v>34</v>
      </c>
      <c r="E6" s="57"/>
      <c r="F6" s="57" t="s">
        <v>34</v>
      </c>
    </row>
    <row r="7" spans="2:6" ht="12.75">
      <c r="B7" s="44" t="s">
        <v>0</v>
      </c>
      <c r="C7" s="10">
        <f>'[2] VERIF_COMM_VU_MOINS_5T1_FR'!B4</f>
        <v>5711</v>
      </c>
      <c r="D7" s="12">
        <f>'[2] VERIF_COMM_VU_MOINS_5T1_FR'!C4</f>
        <v>25.792952</v>
      </c>
      <c r="E7" s="10">
        <f>'[2] VERIF_COMM_VU_MOINS_5T1_FR'!D4</f>
        <v>39960</v>
      </c>
      <c r="F7" s="12">
        <f>'[2] VERIF_COMM_VU_MOINS_5T1_FR'!E4</f>
        <v>8.610568</v>
      </c>
    </row>
    <row r="8" spans="2:6" ht="12.75">
      <c r="B8" s="44" t="s">
        <v>1</v>
      </c>
      <c r="C8" s="10">
        <f>'[2] VERIF_COMM_VU_MOINS_5T1_FR'!B5</f>
        <v>4615</v>
      </c>
      <c r="D8" s="12">
        <f>'[2] VERIF_COMM_VU_MOINS_5T1_FR'!C5</f>
        <v>6.779269</v>
      </c>
      <c r="E8" s="10">
        <f>'[2] VERIF_COMM_VU_MOINS_5T1_FR'!D5</f>
        <v>44243</v>
      </c>
      <c r="F8" s="12">
        <f>'[2] VERIF_COMM_VU_MOINS_5T1_FR'!E5</f>
        <v>13.691379</v>
      </c>
    </row>
    <row r="9" spans="2:6" ht="12.75">
      <c r="B9" s="44" t="s">
        <v>62</v>
      </c>
      <c r="C9" s="10">
        <f>'[2] VERIF_COMM_VU_MOINS_5T1_FR'!B6</f>
        <v>23</v>
      </c>
      <c r="D9" s="12">
        <f>'[2] VERIF_COMM_VU_MOINS_5T1_FR'!C6</f>
        <v>-28.125</v>
      </c>
      <c r="E9" s="10">
        <f>'[2] VERIF_COMM_VU_MOINS_5T1_FR'!D6</f>
        <v>175</v>
      </c>
      <c r="F9" s="12">
        <f>'[2] VERIF_COMM_VU_MOINS_5T1_FR'!E6</f>
        <v>-45.3125</v>
      </c>
    </row>
    <row r="10" spans="2:6" ht="12.75">
      <c r="B10" s="44" t="s">
        <v>3</v>
      </c>
      <c r="C10" s="10">
        <f>'[2] VERIF_COMM_VU_MOINS_5T1_FR'!B7</f>
        <v>9287</v>
      </c>
      <c r="D10" s="12">
        <f>'[2] VERIF_COMM_VU_MOINS_5T1_FR'!C7</f>
        <v>24.274053</v>
      </c>
      <c r="E10" s="10">
        <f>'[2] VERIF_COMM_VU_MOINS_5T1_FR'!D7</f>
        <v>81361</v>
      </c>
      <c r="F10" s="12">
        <f>'[2] VERIF_COMM_VU_MOINS_5T1_FR'!E7</f>
        <v>6.398755</v>
      </c>
    </row>
    <row r="11" spans="2:6" ht="12.75">
      <c r="B11" s="44" t="s">
        <v>63</v>
      </c>
      <c r="C11" s="10">
        <f>'[2] VERIF_COMM_VU_MOINS_5T1_FR'!B8</f>
        <v>86</v>
      </c>
      <c r="D11" s="12">
        <f>'[2] VERIF_COMM_VU_MOINS_5T1_FR'!C8</f>
        <v>4.878049</v>
      </c>
      <c r="E11" s="10">
        <f>'[2] VERIF_COMM_VU_MOINS_5T1_FR'!D8</f>
        <v>924</v>
      </c>
      <c r="F11" s="12">
        <f>'[2] VERIF_COMM_VU_MOINS_5T1_FR'!E8</f>
        <v>-7.968127</v>
      </c>
    </row>
    <row r="12" spans="2:6" ht="12.75">
      <c r="B12" s="44" t="s">
        <v>25</v>
      </c>
      <c r="C12" s="10">
        <f>'[2] VERIF_COMM_VU_MOINS_5T1_FR'!B9</f>
        <v>59</v>
      </c>
      <c r="D12" s="12">
        <f>'[2] VERIF_COMM_VU_MOINS_5T1_FR'!C9</f>
        <v>-40.40404</v>
      </c>
      <c r="E12" s="10">
        <f>'[2] VERIF_COMM_VU_MOINS_5T1_FR'!D9</f>
        <v>468</v>
      </c>
      <c r="F12" s="12">
        <f>'[2] VERIF_COMM_VU_MOINS_5T1_FR'!E9</f>
        <v>-16.129032</v>
      </c>
    </row>
    <row r="13" spans="2:6" ht="12.75">
      <c r="B13" s="44" t="s">
        <v>64</v>
      </c>
      <c r="C13" s="10">
        <f>'[2] VERIF_COMM_VU_MOINS_5T1_FR'!B10</f>
        <v>22</v>
      </c>
      <c r="D13" s="12">
        <f>'[2] VERIF_COMM_VU_MOINS_5T1_FR'!C10</f>
        <v>-40.540541</v>
      </c>
      <c r="E13" s="10">
        <f>'[2] VERIF_COMM_VU_MOINS_5T1_FR'!D10</f>
        <v>229</v>
      </c>
      <c r="F13" s="12">
        <f>'[2] VERIF_COMM_VU_MOINS_5T1_FR'!E10</f>
        <v>-3.781513</v>
      </c>
    </row>
    <row r="14" spans="2:6" ht="12.75">
      <c r="B14" s="44" t="s">
        <v>5</v>
      </c>
      <c r="C14" s="10">
        <f>'[2] VERIF_COMM_VU_MOINS_5T1_FR'!B11</f>
        <v>3017</v>
      </c>
      <c r="D14" s="12">
        <f>'[2] VERIF_COMM_VU_MOINS_5T1_FR'!C11</f>
        <v>3.605769</v>
      </c>
      <c r="E14" s="10">
        <f>'[2] VERIF_COMM_VU_MOINS_5T1_FR'!D11</f>
        <v>24708</v>
      </c>
      <c r="F14" s="12">
        <f>'[2] VERIF_COMM_VU_MOINS_5T1_FR'!E11</f>
        <v>0.414533</v>
      </c>
    </row>
    <row r="15" spans="2:6" ht="12.75">
      <c r="B15" s="44" t="s">
        <v>6</v>
      </c>
      <c r="C15" s="10">
        <f>'[2] VERIF_COMM_VU_MOINS_5T1_FR'!B12</f>
        <v>2208</v>
      </c>
      <c r="D15" s="12">
        <f>'[2] VERIF_COMM_VU_MOINS_5T1_FR'!C12</f>
        <v>10.843373</v>
      </c>
      <c r="E15" s="10">
        <f>'[2] VERIF_COMM_VU_MOINS_5T1_FR'!D12</f>
        <v>17252</v>
      </c>
      <c r="F15" s="12">
        <f>'[2] VERIF_COMM_VU_MOINS_5T1_FR'!E12</f>
        <v>13.71696</v>
      </c>
    </row>
    <row r="16" spans="2:6" ht="12.75">
      <c r="B16" s="44" t="s">
        <v>65</v>
      </c>
      <c r="C16" s="10">
        <f>'[2] VERIF_COMM_VU_MOINS_5T1_FR'!B13</f>
        <v>33</v>
      </c>
      <c r="D16" s="12">
        <f>'[2] VERIF_COMM_VU_MOINS_5T1_FR'!C13</f>
        <v>3.125</v>
      </c>
      <c r="E16" s="10">
        <f>'[2] VERIF_COMM_VU_MOINS_5T1_FR'!D13</f>
        <v>158</v>
      </c>
      <c r="F16" s="12">
        <f>'[2] VERIF_COMM_VU_MOINS_5T1_FR'!E13</f>
        <v>-4.242424</v>
      </c>
    </row>
    <row r="17" spans="2:6" ht="12.75">
      <c r="B17" s="44" t="s">
        <v>66</v>
      </c>
      <c r="C17" s="10">
        <f>'[2] VERIF_COMM_VU_MOINS_5T1_FR'!B14</f>
        <v>54</v>
      </c>
      <c r="D17" s="12">
        <f>'[2] VERIF_COMM_VU_MOINS_5T1_FR'!C14</f>
        <v>12.5</v>
      </c>
      <c r="E17" s="10">
        <f>'[2] VERIF_COMM_VU_MOINS_5T1_FR'!D14</f>
        <v>376</v>
      </c>
      <c r="F17" s="12">
        <f>'[2] VERIF_COMM_VU_MOINS_5T1_FR'!E14</f>
        <v>30.555556</v>
      </c>
    </row>
    <row r="18" spans="2:6" ht="12.75">
      <c r="B18" s="44" t="s">
        <v>26</v>
      </c>
      <c r="C18" s="10">
        <f>'[2] VERIF_COMM_VU_MOINS_5T1_FR'!B15</f>
        <v>174</v>
      </c>
      <c r="D18" s="12">
        <f>'[2] VERIF_COMM_VU_MOINS_5T1_FR'!C15</f>
        <v>-16.746411</v>
      </c>
      <c r="E18" s="10">
        <f>'[2] VERIF_COMM_VU_MOINS_5T1_FR'!D15</f>
        <v>991</v>
      </c>
      <c r="F18" s="12">
        <f>'[2] VERIF_COMM_VU_MOINS_5T1_FR'!E15</f>
        <v>-28.08418</v>
      </c>
    </row>
    <row r="19" spans="2:6" ht="12.75">
      <c r="B19" s="44" t="s">
        <v>8</v>
      </c>
      <c r="C19" s="10">
        <f>'[2] VERIF_COMM_VU_MOINS_5T1_FR'!B16</f>
        <v>1141</v>
      </c>
      <c r="D19" s="12">
        <f>'[2] VERIF_COMM_VU_MOINS_5T1_FR'!C16</f>
        <v>3.164557</v>
      </c>
      <c r="E19" s="10">
        <f>'[2] VERIF_COMM_VU_MOINS_5T1_FR'!D16</f>
        <v>9153</v>
      </c>
      <c r="F19" s="12">
        <f>'[2] VERIF_COMM_VU_MOINS_5T1_FR'!E16</f>
        <v>6.554133</v>
      </c>
    </row>
    <row r="20" spans="2:6" ht="12.75">
      <c r="B20" s="44" t="s">
        <v>27</v>
      </c>
      <c r="C20" s="10">
        <f>'[2] VERIF_COMM_VU_MOINS_5T1_FR'!B17</f>
        <v>79</v>
      </c>
      <c r="D20" s="12">
        <f>'[2] VERIF_COMM_VU_MOINS_5T1_FR'!C17</f>
        <v>-3.658537</v>
      </c>
      <c r="E20" s="10">
        <f>'[2] VERIF_COMM_VU_MOINS_5T1_FR'!D17</f>
        <v>555</v>
      </c>
      <c r="F20" s="12">
        <f>'[2] VERIF_COMM_VU_MOINS_5T1_FR'!E17</f>
        <v>0</v>
      </c>
    </row>
    <row r="21" spans="2:6" ht="12.75">
      <c r="B21" s="44" t="s">
        <v>21</v>
      </c>
      <c r="C21" s="10">
        <f>'[2] VERIF_COMM_VU_MOINS_5T1_FR'!B18</f>
        <v>31</v>
      </c>
      <c r="D21" s="12">
        <f>'[2] VERIF_COMM_VU_MOINS_5T1_FR'!C18</f>
        <v>-42.592593</v>
      </c>
      <c r="E21" s="10">
        <f>'[2] VERIF_COMM_VU_MOINS_5T1_FR'!D18</f>
        <v>271</v>
      </c>
      <c r="F21" s="12">
        <f>'[2] VERIF_COMM_VU_MOINS_5T1_FR'!E18</f>
        <v>-49.345794</v>
      </c>
    </row>
    <row r="22" spans="2:6" ht="12.75">
      <c r="B22" s="44" t="s">
        <v>11</v>
      </c>
      <c r="C22" s="10">
        <f>'[2] VERIF_COMM_VU_MOINS_5T1_FR'!B19</f>
        <v>1799</v>
      </c>
      <c r="D22" s="12">
        <f>'[2] VERIF_COMM_VU_MOINS_5T1_FR'!C19</f>
        <v>11.878109</v>
      </c>
      <c r="E22" s="10">
        <f>'[2] VERIF_COMM_VU_MOINS_5T1_FR'!D19</f>
        <v>11774</v>
      </c>
      <c r="F22" s="12">
        <f>'[2] VERIF_COMM_VU_MOINS_5T1_FR'!E19</f>
        <v>-4.20633</v>
      </c>
    </row>
    <row r="23" spans="2:6" ht="12.75">
      <c r="B23" s="44" t="s">
        <v>12</v>
      </c>
      <c r="C23" s="10">
        <f>'[2] VERIF_COMM_VU_MOINS_5T1_FR'!B20</f>
        <v>122</v>
      </c>
      <c r="D23" s="12">
        <f>'[2] VERIF_COMM_VU_MOINS_5T1_FR'!C20</f>
        <v>-39.303483</v>
      </c>
      <c r="E23" s="10">
        <f>'[2] VERIF_COMM_VU_MOINS_5T1_FR'!D20</f>
        <v>1003</v>
      </c>
      <c r="F23" s="12">
        <f>'[2] VERIF_COMM_VU_MOINS_5T1_FR'!E20</f>
        <v>-9.148551</v>
      </c>
    </row>
    <row r="24" spans="2:6" ht="12.75">
      <c r="B24" s="44" t="s">
        <v>13</v>
      </c>
      <c r="C24" s="10">
        <f>'[2] VERIF_COMM_VU_MOINS_5T1_FR'!B21</f>
        <v>839</v>
      </c>
      <c r="D24" s="12">
        <f>'[2] VERIF_COMM_VU_MOINS_5T1_FR'!C21</f>
        <v>6.878981</v>
      </c>
      <c r="E24" s="10">
        <f>'[2] VERIF_COMM_VU_MOINS_5T1_FR'!D21</f>
        <v>6292</v>
      </c>
      <c r="F24" s="12">
        <f>'[2] VERIF_COMM_VU_MOINS_5T1_FR'!E21</f>
        <v>5.12949</v>
      </c>
    </row>
    <row r="25" spans="2:6" ht="12.75">
      <c r="B25" s="44" t="s">
        <v>14</v>
      </c>
      <c r="C25" s="10">
        <f>'[2] VERIF_COMM_VU_MOINS_5T1_FR'!B22</f>
        <v>558</v>
      </c>
      <c r="D25" s="12">
        <f>'[2] VERIF_COMM_VU_MOINS_5T1_FR'!C22</f>
        <v>38.118812</v>
      </c>
      <c r="E25" s="10">
        <f>'[2] VERIF_COMM_VU_MOINS_5T1_FR'!D22</f>
        <v>4339</v>
      </c>
      <c r="F25" s="12">
        <f>'[2] VERIF_COMM_VU_MOINS_5T1_FR'!E22</f>
        <v>14.940397</v>
      </c>
    </row>
    <row r="26" spans="2:6" ht="12.75">
      <c r="B26" s="44" t="s">
        <v>15</v>
      </c>
      <c r="C26" s="10">
        <f>'[2] VERIF_COMM_VU_MOINS_5T1_FR'!B23</f>
        <v>10</v>
      </c>
      <c r="D26" s="12">
        <f>'[2] VERIF_COMM_VU_MOINS_5T1_FR'!C23</f>
        <v>-52.380952</v>
      </c>
      <c r="E26" s="10">
        <f>'[2] VERIF_COMM_VU_MOINS_5T1_FR'!D23</f>
        <v>159</v>
      </c>
      <c r="F26" s="12">
        <f>'[2] VERIF_COMM_VU_MOINS_5T1_FR'!E23</f>
        <v>-4.790419</v>
      </c>
    </row>
    <row r="27" spans="2:6" ht="12.75">
      <c r="B27" s="44" t="s">
        <v>30</v>
      </c>
      <c r="C27" s="10">
        <f>'[2] VERIF_COMM_VU_MOINS_5T1_FR'!B24</f>
        <v>43</v>
      </c>
      <c r="D27" s="12">
        <f>'[2] VERIF_COMM_VU_MOINS_5T1_FR'!C24</f>
        <v>30.30303</v>
      </c>
      <c r="E27" s="10">
        <f>'[2] VERIF_COMM_VU_MOINS_5T1_FR'!D24</f>
        <v>238</v>
      </c>
      <c r="F27" s="12">
        <f>'[2] VERIF_COMM_VU_MOINS_5T1_FR'!E24</f>
        <v>14.975845</v>
      </c>
    </row>
    <row r="28" spans="2:6" ht="12.75">
      <c r="B28" s="44" t="s">
        <v>16</v>
      </c>
      <c r="C28" s="10">
        <f>'[2] VERIF_COMM_VU_MOINS_5T1_FR'!B25</f>
        <v>630</v>
      </c>
      <c r="D28" s="12">
        <f>'[2] VERIF_COMM_VU_MOINS_5T1_FR'!C25</f>
        <v>-2.627512</v>
      </c>
      <c r="E28" s="10">
        <f>'[2] VERIF_COMM_VU_MOINS_5T1_FR'!D25</f>
        <v>3911</v>
      </c>
      <c r="F28" s="12">
        <f>'[2] VERIF_COMM_VU_MOINS_5T1_FR'!E25</f>
        <v>39.928444</v>
      </c>
    </row>
    <row r="29" spans="2:6" ht="12.75">
      <c r="B29" s="44" t="s">
        <v>17</v>
      </c>
      <c r="C29" s="10">
        <f>'[2] VERIF_COMM_VU_MOINS_5T1_FR'!B26</f>
        <v>1530</v>
      </c>
      <c r="D29" s="12">
        <f>'[2] VERIF_COMM_VU_MOINS_5T1_FR'!C26</f>
        <v>8.742004</v>
      </c>
      <c r="E29" s="10">
        <f>'[2] VERIF_COMM_VU_MOINS_5T1_FR'!D26</f>
        <v>11904</v>
      </c>
      <c r="F29" s="12">
        <f>'[2] VERIF_COMM_VU_MOINS_5T1_FR'!E26</f>
        <v>10.488212</v>
      </c>
    </row>
    <row r="30" spans="2:6" ht="12.75">
      <c r="B30" s="44" t="s">
        <v>67</v>
      </c>
      <c r="C30" s="10">
        <f>'[2] VERIF_COMM_VU_MOINS_5T1_FR'!B27</f>
        <v>244</v>
      </c>
      <c r="D30" s="12">
        <f>'[2] VERIF_COMM_VU_MOINS_5T1_FR'!C27</f>
        <v>-13.780919</v>
      </c>
      <c r="E30" s="10">
        <f>'[2] VERIF_COMM_VU_MOINS_5T1_FR'!D27</f>
        <v>1496</v>
      </c>
      <c r="F30" s="12">
        <f>'[2] VERIF_COMM_VU_MOINS_5T1_FR'!E27</f>
        <v>-14.709236</v>
      </c>
    </row>
    <row r="31" spans="2:6" ht="12.75">
      <c r="B31" s="45" t="s">
        <v>18</v>
      </c>
      <c r="C31" s="28">
        <f>'[2] VERIF_COMM_VU_MOINS_5T1_FR'!B28</f>
        <v>32315</v>
      </c>
      <c r="D31" s="46">
        <f>'[2] VERIF_COMM_VU_MOINS_5T1_FR'!C28</f>
        <v>13.749164</v>
      </c>
      <c r="E31" s="28">
        <f>'[2] VERIF_COMM_VU_MOINS_5T1_FR'!D28</f>
        <v>261940</v>
      </c>
      <c r="F31" s="46">
        <f>'[2] VERIF_COMM_VU_MOINS_5T1_FR'!E28</f>
        <v>7.161413</v>
      </c>
    </row>
    <row r="32" spans="2:6" ht="12.75">
      <c r="B32" s="47" t="s">
        <v>19</v>
      </c>
      <c r="C32" s="24">
        <f>'[2] VERIFCOM_OCC_VU_MOINS_5T1'!B4</f>
        <v>65866</v>
      </c>
      <c r="D32" s="48">
        <f>'[2] VERIFCOM_OCC_VU_MOINS_5T1'!C4</f>
        <v>7.10267</v>
      </c>
      <c r="E32" s="24">
        <f>'[2] VERIFCOM_OCC_VU_MOINS_5T1'!D4</f>
        <v>485096</v>
      </c>
      <c r="F32" s="48">
        <f>'[2] VERIFCOM_OCC_VU_MOINS_5T1'!E4</f>
        <v>0.352301</v>
      </c>
    </row>
    <row r="33" spans="2:6" ht="12.75">
      <c r="B33" s="49"/>
      <c r="C33" s="20"/>
      <c r="D33" s="50"/>
      <c r="E33" s="20"/>
      <c r="F33" s="50"/>
    </row>
    <row r="34" spans="2:6" ht="12.75">
      <c r="B34" s="51" t="s">
        <v>38</v>
      </c>
      <c r="C34" s="51"/>
      <c r="D34" s="51"/>
      <c r="E34" s="51"/>
      <c r="F34" s="51"/>
    </row>
    <row r="35" spans="2:6" ht="12.75">
      <c r="B35" s="51" t="s">
        <v>71</v>
      </c>
      <c r="C35" s="51"/>
      <c r="D35" s="51"/>
      <c r="E35" s="51"/>
      <c r="F35" s="51"/>
    </row>
  </sheetData>
  <sheetProtection/>
  <mergeCells count="1">
    <mergeCell ref="C4:F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CCFA/AAA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CCFA/AAA</dc:creator>
  <cp:keywords/>
  <dc:description/>
  <cp:lastModifiedBy>DEBRAS Olivier</cp:lastModifiedBy>
  <cp:lastPrinted>2014-08-25T14:54:29Z</cp:lastPrinted>
  <dcterms:created xsi:type="dcterms:W3CDTF">1999-03-24T08:36:17Z</dcterms:created>
  <dcterms:modified xsi:type="dcterms:W3CDTF">2017-08-30T12:41:06Z</dcterms:modified>
  <cp:category/>
  <cp:version/>
  <cp:contentType/>
  <cp:contentStatus/>
</cp:coreProperties>
</file>